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11640" activeTab="6"/>
  </bookViews>
  <sheets>
    <sheet name="法規" sheetId="1" r:id="rId1"/>
    <sheet name="保險" sheetId="2" r:id="rId2"/>
    <sheet name="行銷" sheetId="3" r:id="rId3"/>
    <sheet name="會員" sheetId="4" r:id="rId4"/>
    <sheet name="教育" sheetId="5" r:id="rId5"/>
    <sheet name="學術" sheetId="6" r:id="rId6"/>
    <sheet name="編資" sheetId="7" r:id="rId7"/>
    <sheet name="財務" sheetId="8" r:id="rId8"/>
  </sheets>
  <definedNames/>
  <calcPr fullCalcOnLoad="1"/>
</workbook>
</file>

<file path=xl/sharedStrings.xml><?xml version="1.0" encoding="utf-8"?>
<sst xmlns="http://schemas.openxmlformats.org/spreadsheetml/2006/main" count="190" uniqueCount="120">
  <si>
    <t>工 作 內 容</t>
  </si>
  <si>
    <t>執行時間</t>
  </si>
  <si>
    <t>負責執行人</t>
  </si>
  <si>
    <t>社團法人中華民國物理治療師公會全國聯合會</t>
  </si>
  <si>
    <t>全年</t>
  </si>
  <si>
    <t>委員會內部會議(餐費350元*5人，共1,750元。預計會議4次，合計7,000元。另雜項支出一筆10,000元)</t>
  </si>
  <si>
    <t>常規處理</t>
  </si>
  <si>
    <t>預算總金額</t>
  </si>
  <si>
    <t>主委：朱世瑋理事</t>
  </si>
  <si>
    <t>委員：徐瑞隆理事、陳麒全候補理事</t>
  </si>
  <si>
    <t>委員會內部會議：視需要舉行委員會議或相關聯繫會議以因應討論重大健保議題。</t>
  </si>
  <si>
    <t>全年度</t>
  </si>
  <si>
    <t>主委及全體委員</t>
  </si>
  <si>
    <t>全年度</t>
  </si>
  <si>
    <t>會務秘書登錄
財務主委複查</t>
  </si>
  <si>
    <t>會計師製作
財務主委複查</t>
  </si>
  <si>
    <t>經常辦理</t>
  </si>
  <si>
    <t>財務主委</t>
  </si>
  <si>
    <t>各項請款。</t>
  </si>
  <si>
    <t>經常性辦理</t>
  </si>
  <si>
    <t>各委員</t>
  </si>
  <si>
    <t>陳貞吟</t>
  </si>
  <si>
    <t>預算總金額</t>
  </si>
  <si>
    <t>經費收入</t>
  </si>
  <si>
    <t>經費支出</t>
  </si>
  <si>
    <t>全聯會補助</t>
  </si>
  <si>
    <t>宣導繼續教育積分及學分認證制度。</t>
  </si>
  <si>
    <t>社團法人中華民國物理治療師公會全國聯合會</t>
  </si>
  <si>
    <r>
      <t>編輯資管委員會</t>
    </r>
    <r>
      <rPr>
        <b/>
        <sz val="16"/>
        <color indexed="8"/>
        <rFont val="Times New Roman"/>
        <family val="1"/>
      </rPr>
      <t>100</t>
    </r>
    <r>
      <rPr>
        <b/>
        <sz val="16"/>
        <color indexed="8"/>
        <rFont val="標楷體"/>
        <family val="4"/>
      </rPr>
      <t>年度工作計畫</t>
    </r>
  </si>
  <si>
    <r>
      <t>100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新細明體"/>
        <family val="1"/>
      </rPr>
      <t>月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新細明體"/>
        <family val="1"/>
      </rPr>
      <t>日至</t>
    </r>
    <r>
      <rPr>
        <sz val="12"/>
        <color indexed="8"/>
        <rFont val="Times New Roman"/>
        <family val="1"/>
      </rPr>
      <t>100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新細明體"/>
        <family val="1"/>
      </rPr>
      <t>月</t>
    </r>
    <r>
      <rPr>
        <sz val="12"/>
        <color indexed="8"/>
        <rFont val="Times New Roman"/>
        <family val="1"/>
      </rPr>
      <t xml:space="preserve">31 </t>
    </r>
    <r>
      <rPr>
        <sz val="12"/>
        <color indexed="8"/>
        <rFont val="新細明體"/>
        <family val="1"/>
      </rPr>
      <t>日</t>
    </r>
  </si>
  <si>
    <t>主委：林光華理事</t>
  </si>
  <si>
    <t>委員：林慧芬理事、林政毅委員、鄭丁旺委員</t>
  </si>
  <si>
    <t>經費收入</t>
  </si>
  <si>
    <t>經費支出</t>
  </si>
  <si>
    <t>ptnews稿費、審稿費</t>
  </si>
  <si>
    <t>100年01月01日至100年12月31日</t>
  </si>
  <si>
    <t>全體編資委員</t>
  </si>
  <si>
    <t>100年01月01日至100年12月31日</t>
  </si>
  <si>
    <t>全年度</t>
  </si>
  <si>
    <t>預算總金額</t>
  </si>
  <si>
    <t>全聯會補助</t>
  </si>
  <si>
    <r>
      <t>100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01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01</t>
    </r>
    <r>
      <rPr>
        <sz val="12"/>
        <rFont val="新細明體"/>
        <family val="0"/>
      </rPr>
      <t>日至</t>
    </r>
    <r>
      <rPr>
        <sz val="12"/>
        <rFont val="Times New Roman"/>
        <family val="1"/>
      </rPr>
      <t>100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 xml:space="preserve">31 </t>
    </r>
    <r>
      <rPr>
        <sz val="12"/>
        <rFont val="新細明體"/>
        <family val="0"/>
      </rPr>
      <t>日</t>
    </r>
  </si>
  <si>
    <t>主委：林東澤理事</t>
  </si>
  <si>
    <t>委員：劉益昇理事</t>
  </si>
  <si>
    <t>製作100年收支決算表。</t>
  </si>
  <si>
    <t>100年度終了後兩個月辦理</t>
  </si>
  <si>
    <t>製作100年度財務報表：資產負債表、損益表、試算表、財產目錄及現金出納表。
{會計科目：勞務費}</t>
  </si>
  <si>
    <t>登錄原始憑證及月報表：郵局帳戶收支明細表、郵撥帳戶收支明細表、零用金收支明細表。</t>
  </si>
  <si>
    <t>過帳、製作傳票、日記帳、分類帳、損益表（收支決算表）。
{會計科目：勞務費}</t>
  </si>
  <si>
    <t>各項活動預算審查。</t>
  </si>
  <si>
    <t>委員</t>
  </si>
  <si>
    <t>各項活動決算審查。</t>
  </si>
  <si>
    <t>協調各委員會工作計劃，編列101年度預算。</t>
  </si>
  <si>
    <t>101年度開始前兩個月辦理</t>
  </si>
  <si>
    <t>財務主委</t>
  </si>
  <si>
    <t>會計師製作</t>
  </si>
  <si>
    <t>預算總金額</t>
  </si>
  <si>
    <t>主委：黃俊民常務理事</t>
  </si>
  <si>
    <t>委員：黃劭瑋理事、楊德炫理事</t>
  </si>
  <si>
    <t>黃俊民</t>
  </si>
  <si>
    <t>推動縣市公會舉辦專業活動  (預計推動8個會員公會舉辦1~2場活動，每場活動費10,000~20,000元)</t>
  </si>
  <si>
    <t>委員會會議  (每次交通費 1,500元x3人，餐費 400元x3人，雜項支出1,300元，共計7,000元，合計14,000元)</t>
  </si>
  <si>
    <t>3月、9月</t>
  </si>
  <si>
    <t>全體委員</t>
  </si>
  <si>
    <t>全聯會補助</t>
  </si>
  <si>
    <r>
      <t>會員公會服務委員會</t>
    </r>
    <r>
      <rPr>
        <b/>
        <sz val="16"/>
        <color indexed="8"/>
        <rFont val="Times New Roman"/>
        <family val="1"/>
      </rPr>
      <t>100</t>
    </r>
    <r>
      <rPr>
        <b/>
        <sz val="16"/>
        <color indexed="8"/>
        <rFont val="標楷體"/>
        <family val="4"/>
      </rPr>
      <t>年度工作計畫</t>
    </r>
  </si>
  <si>
    <r>
      <t>100</t>
    </r>
    <r>
      <rPr>
        <sz val="12"/>
        <color indexed="8"/>
        <rFont val="標楷體"/>
        <family val="4"/>
      </rPr>
      <t>年01月01日至100年12月31日</t>
    </r>
  </si>
  <si>
    <t>主委：吳宏嘉理事</t>
  </si>
  <si>
    <t>委員：李郡鳳理事、許應勃委員、施光庭委員</t>
  </si>
  <si>
    <t>經常性辦理</t>
  </si>
  <si>
    <t>社團法人中華民國物理治療師公會全國聯合會</t>
  </si>
  <si>
    <r>
      <t>繼續教育學分認證委員會</t>
    </r>
    <r>
      <rPr>
        <b/>
        <sz val="16"/>
        <rFont val="Times New Roman"/>
        <family val="1"/>
      </rPr>
      <t>100</t>
    </r>
    <r>
      <rPr>
        <b/>
        <sz val="16"/>
        <rFont val="標楷體"/>
        <family val="4"/>
      </rPr>
      <t>年度工作計畫</t>
    </r>
  </si>
  <si>
    <r>
      <t>100年</t>
    </r>
    <r>
      <rPr>
        <sz val="12"/>
        <rFont val="標楷體"/>
        <family val="4"/>
      </rPr>
      <t>01</t>
    </r>
    <r>
      <rPr>
        <sz val="12"/>
        <color indexed="8"/>
        <rFont val="標楷體"/>
        <family val="4"/>
      </rPr>
      <t>月</t>
    </r>
    <r>
      <rPr>
        <sz val="12"/>
        <rFont val="標楷體"/>
        <family val="4"/>
      </rPr>
      <t>01</t>
    </r>
    <r>
      <rPr>
        <sz val="12"/>
        <color indexed="8"/>
        <rFont val="標楷體"/>
        <family val="4"/>
      </rPr>
      <t>日至100年</t>
    </r>
    <r>
      <rPr>
        <sz val="12"/>
        <rFont val="標楷體"/>
        <family val="4"/>
      </rPr>
      <t>12</t>
    </r>
    <r>
      <rPr>
        <sz val="12"/>
        <color indexed="8"/>
        <rFont val="標楷體"/>
        <family val="4"/>
      </rPr>
      <t>月</t>
    </r>
    <r>
      <rPr>
        <sz val="12"/>
        <rFont val="標楷體"/>
        <family val="4"/>
      </rPr>
      <t>31</t>
    </r>
    <r>
      <rPr>
        <sz val="12"/>
        <color indexed="8"/>
        <rFont val="標楷體"/>
        <family val="4"/>
      </rPr>
      <t>日</t>
    </r>
  </si>
  <si>
    <t>主委：陳貞吟常務理事</t>
  </si>
  <si>
    <t>委員：施啟明常務理事、歐育志常務理事、林光華理事、</t>
  </si>
  <si>
    <r>
      <t xml:space="preserve">                 </t>
    </r>
    <r>
      <rPr>
        <sz val="12"/>
        <color indexed="8"/>
        <rFont val="標楷體"/>
        <family val="4"/>
      </rPr>
      <t>王淳厚常務監事、曹昭懿監事、劉文瑜委員</t>
    </r>
  </si>
  <si>
    <t>經費收入</t>
  </si>
  <si>
    <t>經費支出</t>
  </si>
  <si>
    <t>繼續教育學分認證(開課單位繳交之審核案件費用，每場收取1000元預計100場次)</t>
  </si>
  <si>
    <t>繼續教育學分認證(每場次審查費100元，複審費100元）預計100場次</t>
  </si>
  <si>
    <t>不定期辦理</t>
  </si>
  <si>
    <t>全聯會補助</t>
  </si>
  <si>
    <t>學術委員會100年度工作計畫</t>
  </si>
  <si>
    <r>
      <t>100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01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01</t>
    </r>
    <r>
      <rPr>
        <sz val="12"/>
        <rFont val="新細明體"/>
        <family val="0"/>
      </rPr>
      <t>日至</t>
    </r>
    <r>
      <rPr>
        <sz val="12"/>
        <rFont val="Times New Roman"/>
        <family val="1"/>
      </rPr>
      <t>100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 xml:space="preserve">31 </t>
    </r>
    <r>
      <rPr>
        <sz val="12"/>
        <rFont val="新細明體"/>
        <family val="0"/>
      </rPr>
      <t>日</t>
    </r>
  </si>
  <si>
    <r>
      <t>法規政策委員會</t>
    </r>
    <r>
      <rPr>
        <b/>
        <sz val="16"/>
        <color indexed="8"/>
        <rFont val="Times New Roman"/>
        <family val="1"/>
      </rPr>
      <t>100</t>
    </r>
    <r>
      <rPr>
        <b/>
        <sz val="16"/>
        <color indexed="8"/>
        <rFont val="標楷體"/>
        <family val="4"/>
      </rPr>
      <t>年度工作計畫</t>
    </r>
  </si>
  <si>
    <t>主委：歐育志常務理事</t>
  </si>
  <si>
    <t>委員：黃建源理事、林素祺理事、陳志明理事</t>
  </si>
  <si>
    <r>
      <t>參加醫療品質暨人力監督聯盟會議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交通費</t>
    </r>
    <r>
      <rPr>
        <sz val="12"/>
        <color indexed="8"/>
        <rFont val="Times New Roman"/>
        <family val="1"/>
      </rPr>
      <t>1,400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*5</t>
    </r>
    <r>
      <rPr>
        <sz val="12"/>
        <color indexed="8"/>
        <rFont val="標楷體"/>
        <family val="4"/>
      </rPr>
      <t>人，共</t>
    </r>
    <r>
      <rPr>
        <sz val="12"/>
        <color indexed="8"/>
        <rFont val="Times New Roman"/>
        <family val="1"/>
      </rPr>
      <t>7,000</t>
    </r>
    <r>
      <rPr>
        <sz val="12"/>
        <color indexed="8"/>
        <rFont val="標楷體"/>
        <family val="4"/>
      </rPr>
      <t>元。</t>
    </r>
    <r>
      <rPr>
        <sz val="12"/>
        <color indexed="8"/>
        <rFont val="Times New Roman"/>
        <family val="1"/>
      </rPr>
      <t>)</t>
    </r>
  </si>
  <si>
    <t>每月</t>
  </si>
  <si>
    <t>委員會全體</t>
  </si>
  <si>
    <r>
      <t>討論新制醫院評鑑基準之相關醫事規定內外部會議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每次交通費</t>
    </r>
    <r>
      <rPr>
        <sz val="12"/>
        <color indexed="8"/>
        <rFont val="Times New Roman"/>
        <family val="1"/>
      </rPr>
      <t>1,400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*6</t>
    </r>
    <r>
      <rPr>
        <sz val="12"/>
        <color indexed="8"/>
        <rFont val="標楷體"/>
        <family val="4"/>
      </rPr>
      <t>人、餐費</t>
    </r>
    <r>
      <rPr>
        <sz val="12"/>
        <color indexed="8"/>
        <rFont val="Times New Roman"/>
        <family val="1"/>
      </rPr>
      <t>350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*6</t>
    </r>
    <r>
      <rPr>
        <sz val="12"/>
        <color indexed="8"/>
        <rFont val="標楷體"/>
        <family val="4"/>
      </rPr>
      <t>人，共</t>
    </r>
    <r>
      <rPr>
        <sz val="12"/>
        <color indexed="8"/>
        <rFont val="Times New Roman"/>
        <family val="1"/>
      </rPr>
      <t>10,500</t>
    </r>
    <r>
      <rPr>
        <sz val="12"/>
        <color indexed="8"/>
        <rFont val="標楷體"/>
        <family val="4"/>
      </rPr>
      <t>元。預計會議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次，合計</t>
    </r>
    <r>
      <rPr>
        <sz val="12"/>
        <color indexed="8"/>
        <rFont val="Times New Roman"/>
        <family val="1"/>
      </rPr>
      <t>21,000</t>
    </r>
    <r>
      <rPr>
        <sz val="12"/>
        <color indexed="8"/>
        <rFont val="標楷體"/>
        <family val="4"/>
      </rPr>
      <t>元。另雜項支出一筆</t>
    </r>
    <r>
      <rPr>
        <sz val="12"/>
        <color indexed="8"/>
        <rFont val="Times New Roman"/>
        <family val="1"/>
      </rPr>
      <t>5,000</t>
    </r>
    <r>
      <rPr>
        <sz val="12"/>
        <color indexed="8"/>
        <rFont val="標楷體"/>
        <family val="4"/>
      </rPr>
      <t>元。</t>
    </r>
    <r>
      <rPr>
        <sz val="12"/>
        <color indexed="8"/>
        <rFont val="Times New Roman"/>
        <family val="1"/>
      </rPr>
      <t>)</t>
    </r>
  </si>
  <si>
    <t>年度</t>
  </si>
  <si>
    <r>
      <t>長照十年相關法規協助辦理內外部會議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每次交通費</t>
    </r>
    <r>
      <rPr>
        <sz val="12"/>
        <color indexed="8"/>
        <rFont val="Times New Roman"/>
        <family val="1"/>
      </rPr>
      <t>1,400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*6</t>
    </r>
    <r>
      <rPr>
        <sz val="12"/>
        <color indexed="8"/>
        <rFont val="標楷體"/>
        <family val="4"/>
      </rPr>
      <t>人、餐費</t>
    </r>
    <r>
      <rPr>
        <sz val="12"/>
        <color indexed="8"/>
        <rFont val="Times New Roman"/>
        <family val="1"/>
      </rPr>
      <t>350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*6</t>
    </r>
    <r>
      <rPr>
        <sz val="12"/>
        <color indexed="8"/>
        <rFont val="標楷體"/>
        <family val="4"/>
      </rPr>
      <t>人，共</t>
    </r>
    <r>
      <rPr>
        <sz val="12"/>
        <color indexed="8"/>
        <rFont val="Times New Roman"/>
        <family val="1"/>
      </rPr>
      <t>10,500</t>
    </r>
    <r>
      <rPr>
        <sz val="12"/>
        <color indexed="8"/>
        <rFont val="標楷體"/>
        <family val="4"/>
      </rPr>
      <t>元。預計會議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次，合計</t>
    </r>
    <r>
      <rPr>
        <sz val="12"/>
        <color indexed="8"/>
        <rFont val="Times New Roman"/>
        <family val="1"/>
      </rPr>
      <t>21,000</t>
    </r>
    <r>
      <rPr>
        <sz val="12"/>
        <color indexed="8"/>
        <rFont val="標楷體"/>
        <family val="4"/>
      </rPr>
      <t>元。另雜項支出一筆</t>
    </r>
    <r>
      <rPr>
        <sz val="12"/>
        <color indexed="8"/>
        <rFont val="Times New Roman"/>
        <family val="1"/>
      </rPr>
      <t>7,000</t>
    </r>
    <r>
      <rPr>
        <sz val="12"/>
        <color indexed="8"/>
        <rFont val="標楷體"/>
        <family val="4"/>
      </rPr>
      <t>元。</t>
    </r>
    <r>
      <rPr>
        <sz val="12"/>
        <color indexed="8"/>
        <rFont val="Times New Roman"/>
        <family val="1"/>
      </rPr>
      <t>)</t>
    </r>
  </si>
  <si>
    <r>
      <t>各委員會相關法規協助辦理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每次交通費</t>
    </r>
    <r>
      <rPr>
        <sz val="12"/>
        <color indexed="8"/>
        <rFont val="Times New Roman"/>
        <family val="1"/>
      </rPr>
      <t>1,400</t>
    </r>
    <r>
      <rPr>
        <sz val="12"/>
        <color indexed="8"/>
        <rFont val="標楷體"/>
        <family val="4"/>
      </rPr>
      <t>元</t>
    </r>
    <r>
      <rPr>
        <sz val="12"/>
        <color indexed="8"/>
        <rFont val="Times New Roman"/>
        <family val="1"/>
      </rPr>
      <t>*10</t>
    </r>
    <r>
      <rPr>
        <sz val="12"/>
        <color indexed="8"/>
        <rFont val="標楷體"/>
        <family val="4"/>
      </rPr>
      <t>人共</t>
    </r>
    <r>
      <rPr>
        <sz val="12"/>
        <color indexed="8"/>
        <rFont val="Times New Roman"/>
        <family val="1"/>
      </rPr>
      <t>14,000</t>
    </r>
    <r>
      <rPr>
        <sz val="12"/>
        <color indexed="8"/>
        <rFont val="標楷體"/>
        <family val="4"/>
      </rPr>
      <t>元。另雜項支出一筆</t>
    </r>
    <r>
      <rPr>
        <sz val="12"/>
        <color indexed="8"/>
        <rFont val="Times New Roman"/>
        <family val="1"/>
      </rPr>
      <t>5,000</t>
    </r>
    <r>
      <rPr>
        <sz val="12"/>
        <color indexed="8"/>
        <rFont val="標楷體"/>
        <family val="4"/>
      </rPr>
      <t>元。</t>
    </r>
    <r>
      <rPr>
        <sz val="12"/>
        <color indexed="8"/>
        <rFont val="Times New Roman"/>
        <family val="1"/>
      </rPr>
      <t>)</t>
    </r>
  </si>
  <si>
    <r>
      <t>保險委員會</t>
    </r>
    <r>
      <rPr>
        <b/>
        <sz val="16"/>
        <color indexed="8"/>
        <rFont val="Times New Roman"/>
        <family val="1"/>
      </rPr>
      <t>100</t>
    </r>
    <r>
      <rPr>
        <b/>
        <sz val="16"/>
        <color indexed="8"/>
        <rFont val="標楷體"/>
        <family val="4"/>
      </rPr>
      <t>年度工作計畫</t>
    </r>
  </si>
  <si>
    <r>
      <t>100</t>
    </r>
    <r>
      <rPr>
        <sz val="12"/>
        <color indexed="8"/>
        <rFont val="標楷體"/>
        <family val="4"/>
      </rPr>
      <t>年01月01日至100年12月31日</t>
    </r>
  </si>
  <si>
    <r>
      <t>參與對外會議包括衛生署、健保局</t>
    </r>
    <r>
      <rPr>
        <sz val="12"/>
        <rFont val="Times New Roman"/>
        <family val="1"/>
      </rPr>
      <t>……</t>
    </r>
    <r>
      <rPr>
        <sz val="12"/>
        <rFont val="標楷體"/>
        <family val="4"/>
      </rPr>
      <t>等會議。</t>
    </r>
  </si>
  <si>
    <r>
      <t>針對保險相關議題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包括長照保險、給付一級制或治療所發展</t>
    </r>
    <r>
      <rPr>
        <sz val="12"/>
        <rFont val="Times New Roman"/>
        <family val="1"/>
      </rPr>
      <t>…….</t>
    </r>
    <r>
      <rPr>
        <sz val="12"/>
        <rFont val="標楷體"/>
        <family val="4"/>
      </rPr>
      <t>等議題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召開座談會。</t>
    </r>
  </si>
  <si>
    <t>物理治療行銷委員會100年度工作計畫</t>
  </si>
  <si>
    <r>
      <t>100年</t>
    </r>
    <r>
      <rPr>
        <sz val="12"/>
        <rFont val="標楷體"/>
        <family val="4"/>
      </rPr>
      <t>01</t>
    </r>
    <r>
      <rPr>
        <sz val="12"/>
        <color indexed="8"/>
        <rFont val="標楷體"/>
        <family val="4"/>
      </rPr>
      <t>月</t>
    </r>
    <r>
      <rPr>
        <sz val="12"/>
        <rFont val="標楷體"/>
        <family val="4"/>
      </rPr>
      <t>01</t>
    </r>
    <r>
      <rPr>
        <sz val="12"/>
        <color indexed="8"/>
        <rFont val="標楷體"/>
        <family val="4"/>
      </rPr>
      <t>日至100年</t>
    </r>
    <r>
      <rPr>
        <sz val="12"/>
        <rFont val="標楷體"/>
        <family val="4"/>
      </rPr>
      <t>12</t>
    </r>
    <r>
      <rPr>
        <sz val="12"/>
        <color indexed="8"/>
        <rFont val="標楷體"/>
        <family val="4"/>
      </rPr>
      <t>月</t>
    </r>
    <r>
      <rPr>
        <sz val="12"/>
        <rFont val="標楷體"/>
        <family val="4"/>
      </rPr>
      <t xml:space="preserve">31 </t>
    </r>
    <r>
      <rPr>
        <sz val="12"/>
        <color indexed="8"/>
        <rFont val="標楷體"/>
        <family val="4"/>
      </rPr>
      <t>日</t>
    </r>
  </si>
  <si>
    <t>主委：鍾孟呈理事</t>
  </si>
  <si>
    <t>委員：林靜君理事、陳昆鴻理事、楊順安理事、潘青正委員</t>
  </si>
  <si>
    <r>
      <t>行銷勞工界，結合各縣市勞工局舉辦勞教課程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北、中、南、東共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</rPr>
      <t>場</t>
    </r>
    <r>
      <rPr>
        <sz val="12"/>
        <color indexed="8"/>
        <rFont val="Times New Roman"/>
        <family val="1"/>
      </rPr>
      <t>*16000/</t>
    </r>
    <r>
      <rPr>
        <sz val="12"/>
        <color indexed="8"/>
        <rFont val="標楷體"/>
        <family val="4"/>
      </rPr>
      <t>場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職災勞保</t>
    </r>
  </si>
  <si>
    <r>
      <t>委員會會議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每次交通費</t>
    </r>
    <r>
      <rPr>
        <sz val="12"/>
        <rFont val="Times New Roman"/>
        <family val="1"/>
      </rPr>
      <t>1400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*7</t>
    </r>
    <r>
      <rPr>
        <sz val="12"/>
        <rFont val="標楷體"/>
        <family val="4"/>
      </rPr>
      <t>人、餐費</t>
    </r>
    <r>
      <rPr>
        <sz val="12"/>
        <rFont val="Times New Roman"/>
        <family val="1"/>
      </rPr>
      <t>300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*7</t>
    </r>
    <r>
      <rPr>
        <sz val="12"/>
        <rFont val="標楷體"/>
        <family val="4"/>
      </rPr>
      <t>人，共</t>
    </r>
    <r>
      <rPr>
        <sz val="12"/>
        <rFont val="Times New Roman"/>
        <family val="1"/>
      </rPr>
      <t>11900</t>
    </r>
    <r>
      <rPr>
        <sz val="12"/>
        <rFont val="標楷體"/>
        <family val="4"/>
      </rPr>
      <t>元。預計會議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次，合計</t>
    </r>
    <r>
      <rPr>
        <sz val="12"/>
        <rFont val="Times New Roman"/>
        <family val="1"/>
      </rPr>
      <t>11900</t>
    </r>
    <r>
      <rPr>
        <sz val="12"/>
        <rFont val="標楷體"/>
        <family val="4"/>
      </rPr>
      <t>元。另雜項支出一筆</t>
    </r>
    <r>
      <rPr>
        <sz val="12"/>
        <rFont val="Times New Roman"/>
        <family val="1"/>
      </rPr>
      <t>5,000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</t>
    </r>
  </si>
  <si>
    <t>舉辦跨專業繼續教育課程(預計舉辦1次課程，每次經費60,000元。)</t>
  </si>
  <si>
    <t>舉辦物理治療繼續教育課程(預計舉辦16次課程，每次經費5,000元。)</t>
  </si>
  <si>
    <t>ptnews版面修改等 (增設廣告頁面與 增設長照病歷頁面連結)</t>
  </si>
  <si>
    <t>全體編資委員</t>
  </si>
  <si>
    <t>網站維護費及子網站開設費用</t>
  </si>
  <si>
    <t>秘書長</t>
  </si>
  <si>
    <t>虛擬實體空間(VPS)續租年費</t>
  </si>
  <si>
    <t>長照病歷與量表設計(網路版)</t>
  </si>
  <si>
    <t>100年01月01日至100年3月31日</t>
  </si>
  <si>
    <t>林光華</t>
  </si>
  <si>
    <r>
      <t>財務委員會</t>
    </r>
    <r>
      <rPr>
        <b/>
        <sz val="16"/>
        <rFont val="Times New Roman"/>
        <family val="1"/>
      </rPr>
      <t>100</t>
    </r>
    <r>
      <rPr>
        <b/>
        <sz val="16"/>
        <rFont val="標楷體"/>
        <family val="4"/>
      </rPr>
      <t>年度工作計畫</t>
    </r>
  </si>
  <si>
    <r>
      <t>會計事務所記帳費用暨帳冊費＄</t>
    </r>
    <r>
      <rPr>
        <sz val="12"/>
        <rFont val="Times New Roman"/>
        <family val="1"/>
      </rPr>
      <t xml:space="preserve">5,800 * 13 +5,800 </t>
    </r>
    <r>
      <rPr>
        <sz val="12"/>
        <rFont val="標楷體"/>
        <family val="4"/>
      </rPr>
      <t>＝＄</t>
    </r>
    <r>
      <rPr>
        <sz val="12"/>
        <rFont val="Times New Roman"/>
        <family val="1"/>
      </rPr>
      <t>81,200</t>
    </r>
  </si>
  <si>
    <r>
      <t>100</t>
    </r>
    <r>
      <rPr>
        <sz val="12"/>
        <rFont val="標楷體"/>
        <family val="4"/>
      </rPr>
      <t xml:space="preserve">年度財務報表查核簽証費用
</t>
    </r>
    <r>
      <rPr>
        <sz val="12"/>
        <rFont val="Times New Roman"/>
        <family val="1"/>
      </rPr>
      <t>{</t>
    </r>
    <r>
      <rPr>
        <sz val="12"/>
        <rFont val="標楷體"/>
        <family val="4"/>
      </rPr>
      <t>會計科目：其他費用</t>
    </r>
    <r>
      <rPr>
        <sz val="12"/>
        <rFont val="Times New Roman"/>
        <family val="1"/>
      </rPr>
      <t>}</t>
    </r>
  </si>
  <si>
    <t>縣市公會理事長聯誼活動    [每次餐費500元x20人，住宿費 1,500元x20人，交通補助費 1,000元x20人，雜項支出3,000元，共計63,000元。]</t>
  </si>
  <si>
    <t>11月(配合理監事會議)</t>
  </si>
  <si>
    <t>舉辦物理治療行銷聯誼會會(預計活動場次北中南3場，每場經費15000元，共計45000元)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</si>
</sst>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&quot;$&quot;#,##0_);[Red]\(&quot;$&quot;#,##0\)"/>
    <numFmt numFmtId="178" formatCode="&quot;$&quot;#,##0_);\(&quot;$&quot;#,##0\)"/>
  </numFmts>
  <fonts count="17">
    <font>
      <sz val="12"/>
      <name val="新細明體"/>
      <family val="0"/>
    </font>
    <font>
      <u val="double"/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標楷體"/>
      <family val="4"/>
    </font>
    <font>
      <sz val="12"/>
      <name val="Calibri"/>
      <family val="2"/>
    </font>
    <font>
      <sz val="12"/>
      <color indexed="10"/>
      <name val="標楷體"/>
      <family val="4"/>
    </font>
    <font>
      <sz val="12"/>
      <color indexed="8"/>
      <name val="Times New Roman"/>
      <family val="1"/>
    </font>
    <font>
      <sz val="12"/>
      <color indexed="10"/>
      <name val="Calibri"/>
      <family val="2"/>
    </font>
    <font>
      <sz val="12"/>
      <color indexed="8"/>
      <name val="新細明體"/>
      <family val="1"/>
    </font>
    <font>
      <u val="double"/>
      <sz val="16"/>
      <color indexed="8"/>
      <name val="標楷體"/>
      <family val="4"/>
    </font>
    <font>
      <b/>
      <sz val="16"/>
      <color indexed="8"/>
      <name val="標楷體"/>
      <family val="4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>
        <color indexed="63"/>
      </right>
      <top style="double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7" fillId="0" borderId="5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15" applyFont="1" applyBorder="1" applyAlignment="1">
      <alignment horizontal="justify" vertical="top" wrapText="1"/>
      <protection/>
    </xf>
    <xf numFmtId="0" fontId="8" fillId="0" borderId="0" xfId="15" applyFont="1" applyBorder="1" applyAlignment="1">
      <alignment horizontal="justify" vertical="top" wrapText="1"/>
      <protection/>
    </xf>
    <xf numFmtId="0" fontId="3" fillId="0" borderId="1" xfId="15" applyFont="1" applyBorder="1" applyAlignment="1">
      <alignment horizontal="left" vertical="top" wrapText="1"/>
      <protection/>
    </xf>
    <xf numFmtId="6" fontId="3" fillId="0" borderId="0" xfId="15" applyNumberFormat="1" applyFont="1" applyAlignment="1">
      <alignment vertical="top"/>
      <protection/>
    </xf>
    <xf numFmtId="0" fontId="3" fillId="0" borderId="5" xfId="0" applyFont="1" applyBorder="1" applyAlignment="1">
      <alignment vertical="top"/>
    </xf>
    <xf numFmtId="6" fontId="9" fillId="0" borderId="0" xfId="15" applyNumberFormat="1" applyFont="1" applyAlignment="1">
      <alignment vertical="top"/>
      <protection/>
    </xf>
    <xf numFmtId="0" fontId="3" fillId="0" borderId="1" xfId="15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15" applyFont="1" applyAlignment="1">
      <alignment horizontal="justify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6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5" xfId="15" applyFont="1" applyBorder="1" applyAlignment="1">
      <alignment horizontal="justify" vertical="top" wrapText="1"/>
      <protection/>
    </xf>
    <xf numFmtId="0" fontId="11" fillId="0" borderId="5" xfId="15" applyFont="1" applyBorder="1" applyAlignment="1">
      <alignment horizontal="justify" vertical="top" wrapText="1"/>
      <protection/>
    </xf>
    <xf numFmtId="0" fontId="9" fillId="0" borderId="6" xfId="0" applyFont="1" applyBorder="1" applyAlignment="1">
      <alignment horizontal="center" vertical="top"/>
    </xf>
    <xf numFmtId="0" fontId="9" fillId="0" borderId="6" xfId="15" applyFont="1" applyBorder="1" applyAlignment="1">
      <alignment horizontal="center" vertical="top" wrapText="1"/>
      <protection/>
    </xf>
    <xf numFmtId="6" fontId="11" fillId="0" borderId="5" xfId="15" applyNumberFormat="1" applyFont="1" applyBorder="1" applyAlignment="1">
      <alignment vertical="top"/>
      <protection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  <xf numFmtId="177" fontId="9" fillId="0" borderId="6" xfId="15" applyNumberFormat="1" applyFont="1" applyBorder="1" applyAlignment="1">
      <alignment horizontal="right" vertical="top" wrapText="1"/>
      <protection/>
    </xf>
    <xf numFmtId="6" fontId="3" fillId="0" borderId="1" xfId="15" applyNumberFormat="1" applyFont="1" applyBorder="1" applyAlignment="1">
      <alignment vertical="top"/>
      <protection/>
    </xf>
    <xf numFmtId="6" fontId="8" fillId="0" borderId="1" xfId="15" applyNumberFormat="1" applyFont="1" applyBorder="1" applyAlignment="1">
      <alignment vertical="top"/>
      <protection/>
    </xf>
    <xf numFmtId="0" fontId="7" fillId="0" borderId="0" xfId="0" applyFont="1" applyBorder="1" applyAlignment="1">
      <alignment vertical="top"/>
    </xf>
    <xf numFmtId="177" fontId="7" fillId="0" borderId="1" xfId="15" applyNumberFormat="1" applyFont="1" applyBorder="1" applyAlignment="1">
      <alignment horizontal="right" vertical="top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12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7" fillId="0" borderId="1" xfId="0" applyFont="1" applyBorder="1" applyAlignment="1">
      <alignment horizontal="center" vertical="top"/>
    </xf>
    <xf numFmtId="0" fontId="7" fillId="0" borderId="1" xfId="15" applyFont="1" applyBorder="1" applyAlignment="1">
      <alignment horizontal="left" vertical="top" wrapText="1"/>
      <protection/>
    </xf>
    <xf numFmtId="6" fontId="7" fillId="0" borderId="0" xfId="15" applyNumberFormat="1" applyFont="1" applyAlignment="1">
      <alignment vertical="top"/>
      <protection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5" xfId="15" applyFont="1" applyBorder="1" applyAlignment="1">
      <alignment horizontal="justify" vertical="top" wrapText="1"/>
      <protection/>
    </xf>
    <xf numFmtId="0" fontId="15" fillId="0" borderId="5" xfId="15" applyFont="1" applyBorder="1" applyAlignment="1">
      <alignment horizontal="justify" vertical="top" wrapText="1"/>
      <protection/>
    </xf>
    <xf numFmtId="0" fontId="7" fillId="0" borderId="6" xfId="0" applyFont="1" applyBorder="1" applyAlignment="1">
      <alignment horizontal="center" vertical="top"/>
    </xf>
    <xf numFmtId="0" fontId="7" fillId="0" borderId="6" xfId="15" applyFont="1" applyBorder="1" applyAlignment="1">
      <alignment horizontal="center" vertical="top" wrapText="1"/>
      <protection/>
    </xf>
    <xf numFmtId="6" fontId="15" fillId="0" borderId="5" xfId="15" applyNumberFormat="1" applyFont="1" applyBorder="1" applyAlignment="1">
      <alignment vertical="top"/>
      <protection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6" fontId="7" fillId="0" borderId="0" xfId="0" applyNumberFormat="1" applyFont="1" applyAlignment="1">
      <alignment/>
    </xf>
    <xf numFmtId="6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3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right" vertical="center"/>
    </xf>
    <xf numFmtId="6" fontId="7" fillId="0" borderId="1" xfId="15" applyNumberFormat="1" applyFont="1" applyBorder="1" applyAlignment="1">
      <alignment vertical="top"/>
      <protection/>
    </xf>
    <xf numFmtId="177" fontId="7" fillId="0" borderId="6" xfId="15" applyNumberFormat="1" applyFont="1" applyBorder="1" applyAlignment="1">
      <alignment horizontal="right" vertical="top" wrapText="1"/>
      <protection/>
    </xf>
    <xf numFmtId="0" fontId="12" fillId="0" borderId="0" xfId="0" applyFont="1" applyAlignment="1">
      <alignment/>
    </xf>
    <xf numFmtId="0" fontId="7" fillId="0" borderId="7" xfId="15" applyFont="1" applyBorder="1" applyAlignment="1">
      <alignment horizontal="center" vertical="center"/>
      <protection/>
    </xf>
    <xf numFmtId="0" fontId="7" fillId="0" borderId="2" xfId="15" applyFont="1" applyBorder="1" applyAlignment="1">
      <alignment horizontal="center" vertical="center"/>
      <protection/>
    </xf>
    <xf numFmtId="0" fontId="7" fillId="0" borderId="3" xfId="15" applyFont="1" applyBorder="1" applyAlignment="1">
      <alignment horizontal="center" vertical="center"/>
      <protection/>
    </xf>
    <xf numFmtId="0" fontId="15" fillId="0" borderId="0" xfId="15" applyFont="1" applyAlignment="1">
      <alignment vertical="top"/>
      <protection/>
    </xf>
    <xf numFmtId="0" fontId="15" fillId="0" borderId="0" xfId="15" applyFont="1">
      <alignment/>
      <protection/>
    </xf>
    <xf numFmtId="0" fontId="7" fillId="0" borderId="0" xfId="15" applyFont="1" applyBorder="1" applyAlignment="1">
      <alignment vertical="top" wrapText="1"/>
      <protection/>
    </xf>
    <xf numFmtId="0" fontId="7" fillId="0" borderId="8" xfId="15" applyFont="1" applyBorder="1" applyAlignment="1">
      <alignment vertical="top" wrapText="1"/>
      <protection/>
    </xf>
    <xf numFmtId="0" fontId="7" fillId="0" borderId="1" xfId="15" applyFont="1" applyBorder="1" applyAlignment="1">
      <alignment vertical="top" wrapText="1"/>
      <protection/>
    </xf>
    <xf numFmtId="6" fontId="7" fillId="0" borderId="4" xfId="15" applyNumberFormat="1" applyFont="1" applyBorder="1" applyAlignment="1">
      <alignment vertical="top" wrapText="1"/>
      <protection/>
    </xf>
    <xf numFmtId="0" fontId="15" fillId="0" borderId="0" xfId="15" applyFont="1" applyAlignment="1">
      <alignment vertical="top" wrapText="1"/>
      <protection/>
    </xf>
    <xf numFmtId="0" fontId="7" fillId="0" borderId="0" xfId="15" applyFont="1" applyBorder="1" applyAlignment="1">
      <alignment horizontal="right" vertical="top" wrapText="1"/>
      <protection/>
    </xf>
    <xf numFmtId="0" fontId="7" fillId="0" borderId="0" xfId="15" applyFont="1" applyBorder="1" applyAlignment="1">
      <alignment horizontal="center" vertical="center"/>
      <protection/>
    </xf>
    <xf numFmtId="0" fontId="7" fillId="0" borderId="0" xfId="15" applyFont="1" applyBorder="1" applyAlignment="1">
      <alignment/>
      <protection/>
    </xf>
    <xf numFmtId="0" fontId="15" fillId="0" borderId="0" xfId="15" applyFont="1" applyAlignment="1">
      <alignment horizontal="center" vertical="center"/>
      <protection/>
    </xf>
    <xf numFmtId="0" fontId="15" fillId="0" borderId="0" xfId="15" applyFont="1" applyAlignment="1">
      <alignment/>
      <protection/>
    </xf>
    <xf numFmtId="6" fontId="7" fillId="0" borderId="0" xfId="15" applyNumberFormat="1" applyFont="1" applyAlignment="1">
      <alignment horizontal="right" vertical="center"/>
      <protection/>
    </xf>
    <xf numFmtId="0" fontId="15" fillId="0" borderId="0" xfId="15" applyFont="1" applyAlignment="1">
      <alignment horizontal="right" vertical="center"/>
      <protection/>
    </xf>
    <xf numFmtId="0" fontId="7" fillId="0" borderId="0" xfId="15" applyFont="1" applyBorder="1" applyAlignment="1">
      <alignment horizontal="left" vertical="top" wrapText="1"/>
      <protection/>
    </xf>
    <xf numFmtId="0" fontId="7" fillId="0" borderId="8" xfId="15" applyFont="1" applyBorder="1" applyAlignment="1">
      <alignment horizontal="left" vertical="top" wrapText="1"/>
      <protection/>
    </xf>
    <xf numFmtId="6" fontId="7" fillId="0" borderId="4" xfId="15" applyNumberFormat="1" applyFont="1" applyBorder="1" applyAlignment="1">
      <alignment horizontal="right" vertical="top" wrapText="1"/>
      <protection/>
    </xf>
    <xf numFmtId="0" fontId="7" fillId="0" borderId="0" xfId="15" applyFont="1" applyAlignment="1">
      <alignment vertical="top"/>
      <protection/>
    </xf>
    <xf numFmtId="0" fontId="7" fillId="0" borderId="1" xfId="15" applyFont="1" applyBorder="1" applyAlignment="1">
      <alignment vertical="top"/>
      <protection/>
    </xf>
    <xf numFmtId="0" fontId="15" fillId="0" borderId="1" xfId="15" applyFont="1" applyBorder="1">
      <alignment/>
      <protection/>
    </xf>
    <xf numFmtId="176" fontId="7" fillId="0" borderId="0" xfId="15" applyNumberFormat="1" applyFont="1" applyAlignment="1">
      <alignment vertical="top"/>
      <protection/>
    </xf>
    <xf numFmtId="0" fontId="7" fillId="0" borderId="5" xfId="15" applyFont="1" applyBorder="1" applyAlignment="1">
      <alignment horizontal="right" vertical="top" wrapText="1"/>
      <protection/>
    </xf>
    <xf numFmtId="0" fontId="7" fillId="0" borderId="5" xfId="15" applyFont="1" applyBorder="1" applyAlignment="1">
      <alignment horizontal="left" vertical="top" wrapText="1"/>
      <protection/>
    </xf>
    <xf numFmtId="0" fontId="7" fillId="0" borderId="9" xfId="15" applyFont="1" applyBorder="1" applyAlignment="1">
      <alignment horizontal="left" vertical="top" wrapText="1"/>
      <protection/>
    </xf>
    <xf numFmtId="0" fontId="7" fillId="0" borderId="6" xfId="0" applyFont="1" applyBorder="1" applyAlignment="1">
      <alignment horizontal="center" vertical="top" wrapText="1"/>
    </xf>
    <xf numFmtId="0" fontId="7" fillId="0" borderId="6" xfId="15" applyFont="1" applyBorder="1" applyAlignment="1">
      <alignment vertical="top" wrapText="1"/>
      <protection/>
    </xf>
    <xf numFmtId="6" fontId="7" fillId="0" borderId="10" xfId="15" applyNumberFormat="1" applyFont="1" applyBorder="1" applyAlignment="1">
      <alignment horizontal="right" vertical="top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justify"/>
    </xf>
    <xf numFmtId="17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6" fontId="3" fillId="0" borderId="0" xfId="16" applyNumberFormat="1" applyFont="1" applyAlignment="1">
      <alignment vertical="top"/>
      <protection/>
    </xf>
    <xf numFmtId="0" fontId="3" fillId="0" borderId="0" xfId="16" applyFont="1">
      <alignment/>
      <protection/>
    </xf>
    <xf numFmtId="0" fontId="10" fillId="0" borderId="0" xfId="0" applyFont="1" applyAlignment="1">
      <alignment horizontal="justify"/>
    </xf>
    <xf numFmtId="0" fontId="3" fillId="0" borderId="0" xfId="0" applyFont="1" applyAlignment="1">
      <alignment horizontal="left" vertical="top" wrapText="1"/>
    </xf>
    <xf numFmtId="0" fontId="3" fillId="0" borderId="0" xfId="16" applyFont="1" applyAlignment="1">
      <alignment vertical="top"/>
      <protection/>
    </xf>
    <xf numFmtId="0" fontId="3" fillId="0" borderId="0" xfId="16" applyFont="1" applyBorder="1" applyAlignment="1">
      <alignment horizontal="justify" vertical="top" wrapText="1"/>
      <protection/>
    </xf>
    <xf numFmtId="0" fontId="3" fillId="0" borderId="1" xfId="16" applyFont="1" applyBorder="1" applyAlignment="1">
      <alignment horizontal="center" vertical="top" wrapText="1"/>
      <protection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0" xfId="0" applyBorder="1" applyAlignment="1">
      <alignment/>
    </xf>
    <xf numFmtId="176" fontId="3" fillId="0" borderId="0" xfId="0" applyNumberFormat="1" applyFont="1" applyBorder="1" applyAlignment="1">
      <alignment horizontal="right" vertical="center"/>
    </xf>
    <xf numFmtId="6" fontId="3" fillId="0" borderId="0" xfId="0" applyNumberFormat="1" applyFont="1" applyAlignment="1">
      <alignment/>
    </xf>
    <xf numFmtId="0" fontId="7" fillId="0" borderId="4" xfId="0" applyFont="1" applyBorder="1" applyAlignment="1">
      <alignment horizontal="left" vertical="top" wrapText="1"/>
    </xf>
    <xf numFmtId="6" fontId="7" fillId="0" borderId="4" xfId="15" applyNumberFormat="1" applyFont="1" applyBorder="1" applyAlignment="1">
      <alignment vertical="top"/>
      <protection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6" fontId="7" fillId="0" borderId="10" xfId="15" applyNumberFormat="1" applyFont="1" applyBorder="1" applyAlignment="1">
      <alignment vertical="top"/>
      <protection/>
    </xf>
    <xf numFmtId="176" fontId="7" fillId="0" borderId="0" xfId="0" applyNumberFormat="1" applyFont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top"/>
    </xf>
    <xf numFmtId="0" fontId="7" fillId="0" borderId="1" xfId="0" applyFont="1" applyBorder="1" applyAlignment="1">
      <alignment vertical="top"/>
    </xf>
    <xf numFmtId="3" fontId="7" fillId="0" borderId="0" xfId="0" applyNumberFormat="1" applyFont="1" applyAlignment="1">
      <alignment vertical="top"/>
    </xf>
    <xf numFmtId="6" fontId="7" fillId="0" borderId="0" xfId="0" applyNumberFormat="1" applyFont="1" applyAlignment="1">
      <alignment vertical="top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justify" vertical="top" wrapText="1"/>
    </xf>
    <xf numFmtId="0" fontId="7" fillId="0" borderId="6" xfId="0" applyFont="1" applyBorder="1" applyAlignment="1">
      <alignment vertical="top" wrapText="1"/>
    </xf>
    <xf numFmtId="176" fontId="7" fillId="0" borderId="10" xfId="0" applyNumberFormat="1" applyFont="1" applyBorder="1" applyAlignment="1">
      <alignment horizontal="right" vertical="top"/>
    </xf>
    <xf numFmtId="0" fontId="7" fillId="0" borderId="8" xfId="15" applyFont="1" applyBorder="1" applyAlignment="1">
      <alignment horizontal="center" vertical="center"/>
      <protection/>
    </xf>
    <xf numFmtId="0" fontId="7" fillId="0" borderId="1" xfId="15" applyFont="1" applyBorder="1" applyAlignment="1">
      <alignment horizontal="center" vertical="center"/>
      <protection/>
    </xf>
    <xf numFmtId="0" fontId="7" fillId="0" borderId="4" xfId="15" applyFont="1" applyBorder="1" applyAlignment="1">
      <alignment horizontal="center" vertical="center"/>
      <protection/>
    </xf>
    <xf numFmtId="177" fontId="7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6" fontId="3" fillId="0" borderId="4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 wrapText="1"/>
    </xf>
    <xf numFmtId="6" fontId="3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justify"/>
    </xf>
    <xf numFmtId="0" fontId="7" fillId="0" borderId="11" xfId="15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8">
    <cellStyle name="Normal" xfId="0"/>
    <cellStyle name="一般 2" xfId="15"/>
    <cellStyle name="一般 2_學術委員會991109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10" sqref="D10"/>
    </sheetView>
  </sheetViews>
  <sheetFormatPr defaultColWidth="9.00390625" defaultRowHeight="16.5"/>
  <cols>
    <col min="1" max="1" width="2.375" style="62" customWidth="1"/>
    <col min="2" max="2" width="33.75390625" style="25" customWidth="1"/>
    <col min="3" max="3" width="1.25" style="25" customWidth="1"/>
    <col min="4" max="5" width="12.625" style="62" customWidth="1"/>
    <col min="6" max="6" width="11.50390625" style="62" customWidth="1"/>
    <col min="7" max="7" width="11.50390625" style="65" customWidth="1"/>
    <col min="8" max="16384" width="8.875" style="11" customWidth="1"/>
  </cols>
  <sheetData>
    <row r="1" spans="1:7" ht="21">
      <c r="A1" s="182" t="s">
        <v>27</v>
      </c>
      <c r="B1" s="182"/>
      <c r="C1" s="182"/>
      <c r="D1" s="182"/>
      <c r="E1" s="182"/>
      <c r="F1" s="182"/>
      <c r="G1" s="182"/>
    </row>
    <row r="2" spans="1:7" ht="21">
      <c r="A2" s="183" t="s">
        <v>84</v>
      </c>
      <c r="B2" s="183"/>
      <c r="C2" s="183"/>
      <c r="D2" s="183"/>
      <c r="E2" s="183"/>
      <c r="F2" s="183"/>
      <c r="G2" s="183"/>
    </row>
    <row r="3" spans="1:7" ht="16.5">
      <c r="A3" s="184" t="s">
        <v>66</v>
      </c>
      <c r="B3" s="189"/>
      <c r="C3" s="189"/>
      <c r="D3" s="189"/>
      <c r="E3" s="189"/>
      <c r="F3" s="189"/>
      <c r="G3" s="189"/>
    </row>
    <row r="4" spans="2:6" ht="16.5" customHeight="1">
      <c r="B4" s="63" t="s">
        <v>85</v>
      </c>
      <c r="C4" s="5"/>
      <c r="E4" s="63"/>
      <c r="F4" s="63"/>
    </row>
    <row r="5" spans="1:6" s="43" customFormat="1" ht="16.5" customHeight="1">
      <c r="A5" s="42"/>
      <c r="B5" s="180" t="s">
        <v>86</v>
      </c>
      <c r="C5" s="180"/>
      <c r="D5" s="180"/>
      <c r="E5" s="180"/>
      <c r="F5" s="5"/>
    </row>
    <row r="6" spans="1:6" s="43" customFormat="1" ht="16.5" customHeight="1">
      <c r="A6" s="192"/>
      <c r="B6" s="192"/>
      <c r="C6" s="192"/>
      <c r="D6" s="192"/>
      <c r="E6" s="192"/>
      <c r="F6" s="132"/>
    </row>
    <row r="7" spans="2:3" ht="17.25" thickBot="1">
      <c r="B7" s="5"/>
      <c r="C7" s="5"/>
    </row>
    <row r="8" spans="1:7" ht="21.75" customHeight="1" thickBot="1" thickTop="1">
      <c r="A8" s="185" t="s">
        <v>0</v>
      </c>
      <c r="B8" s="185"/>
      <c r="C8" s="185"/>
      <c r="D8" s="66" t="s">
        <v>1</v>
      </c>
      <c r="E8" s="67" t="s">
        <v>2</v>
      </c>
      <c r="F8" s="67" t="s">
        <v>32</v>
      </c>
      <c r="G8" s="67" t="s">
        <v>33</v>
      </c>
    </row>
    <row r="9" spans="1:7" ht="8.25" customHeight="1" thickTop="1">
      <c r="A9" s="68"/>
      <c r="B9" s="68"/>
      <c r="C9" s="68"/>
      <c r="D9" s="69"/>
      <c r="E9" s="70"/>
      <c r="F9" s="70"/>
      <c r="G9" s="71"/>
    </row>
    <row r="10" spans="1:7" ht="90.75" customHeight="1">
      <c r="A10" s="10">
        <v>1</v>
      </c>
      <c r="B10" s="72" t="s">
        <v>87</v>
      </c>
      <c r="C10" s="73"/>
      <c r="D10" s="74" t="s">
        <v>88</v>
      </c>
      <c r="E10" s="146" t="s">
        <v>89</v>
      </c>
      <c r="F10" s="146"/>
      <c r="G10" s="147">
        <v>7000</v>
      </c>
    </row>
    <row r="11" spans="1:7" ht="111" customHeight="1">
      <c r="A11" s="10">
        <v>2</v>
      </c>
      <c r="B11" s="148" t="s">
        <v>90</v>
      </c>
      <c r="C11" s="73"/>
      <c r="D11" s="74" t="s">
        <v>91</v>
      </c>
      <c r="E11" s="146" t="s">
        <v>89</v>
      </c>
      <c r="F11" s="146"/>
      <c r="G11" s="147">
        <v>26000</v>
      </c>
    </row>
    <row r="12" spans="1:7" ht="111" customHeight="1">
      <c r="A12" s="10">
        <v>3</v>
      </c>
      <c r="B12" s="148" t="s">
        <v>92</v>
      </c>
      <c r="C12" s="73"/>
      <c r="D12" s="74" t="s">
        <v>91</v>
      </c>
      <c r="E12" s="146" t="s">
        <v>89</v>
      </c>
      <c r="F12" s="146"/>
      <c r="G12" s="147">
        <v>28000</v>
      </c>
    </row>
    <row r="13" spans="1:7" s="10" customFormat="1" ht="111" customHeight="1" thickBot="1">
      <c r="A13" s="21">
        <v>4</v>
      </c>
      <c r="B13" s="79" t="s">
        <v>93</v>
      </c>
      <c r="C13" s="80"/>
      <c r="D13" s="81" t="s">
        <v>91</v>
      </c>
      <c r="E13" s="149" t="s">
        <v>89</v>
      </c>
      <c r="F13" s="149"/>
      <c r="G13" s="150">
        <v>19000</v>
      </c>
    </row>
    <row r="14" spans="5:7" ht="17.25" thickTop="1">
      <c r="E14" s="62" t="s">
        <v>22</v>
      </c>
      <c r="F14" s="151">
        <f>SUM(F10:F13)</f>
        <v>0</v>
      </c>
      <c r="G14" s="87">
        <f>SUM(G10:G13)</f>
        <v>80000</v>
      </c>
    </row>
    <row r="15" spans="5:7" ht="16.5">
      <c r="E15" s="62" t="s">
        <v>64</v>
      </c>
      <c r="G15" s="87">
        <f>G14-F14</f>
        <v>80000</v>
      </c>
    </row>
  </sheetData>
  <mergeCells count="6">
    <mergeCell ref="A6:E6"/>
    <mergeCell ref="A8:C8"/>
    <mergeCell ref="A1:G1"/>
    <mergeCell ref="A2:G2"/>
    <mergeCell ref="A3:G3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N10" sqref="N10"/>
    </sheetView>
  </sheetViews>
  <sheetFormatPr defaultColWidth="9.00390625" defaultRowHeight="16.5"/>
  <cols>
    <col min="1" max="1" width="2.375" style="62" customWidth="1"/>
    <col min="2" max="2" width="33.75390625" style="25" customWidth="1"/>
    <col min="3" max="3" width="1.25" style="93" customWidth="1"/>
    <col min="4" max="4" width="12.625" style="62" customWidth="1"/>
    <col min="5" max="5" width="11.75390625" style="62" customWidth="1"/>
    <col min="6" max="6" width="11.50390625" style="88" customWidth="1"/>
    <col min="7" max="7" width="11.50390625" style="65" customWidth="1"/>
    <col min="8" max="8" width="9.00390625" style="64" customWidth="1"/>
    <col min="9" max="16384" width="9.00390625" style="43" customWidth="1"/>
  </cols>
  <sheetData>
    <row r="1" spans="1:8" s="11" customFormat="1" ht="21">
      <c r="A1" s="182" t="s">
        <v>3</v>
      </c>
      <c r="B1" s="182"/>
      <c r="C1" s="182"/>
      <c r="D1" s="182"/>
      <c r="E1" s="182"/>
      <c r="F1" s="182"/>
      <c r="G1" s="182"/>
      <c r="H1" s="10"/>
    </row>
    <row r="2" spans="1:8" s="11" customFormat="1" ht="21">
      <c r="A2" s="183" t="s">
        <v>94</v>
      </c>
      <c r="B2" s="183"/>
      <c r="C2" s="183"/>
      <c r="D2" s="183"/>
      <c r="E2" s="183"/>
      <c r="F2" s="183"/>
      <c r="G2" s="183"/>
      <c r="H2" s="10"/>
    </row>
    <row r="3" spans="1:7" ht="16.5">
      <c r="A3" s="184" t="s">
        <v>95</v>
      </c>
      <c r="B3" s="189"/>
      <c r="C3" s="189"/>
      <c r="D3" s="189"/>
      <c r="E3" s="189"/>
      <c r="F3" s="189"/>
      <c r="G3" s="189"/>
    </row>
    <row r="4" spans="2:3" ht="16.5" customHeight="1">
      <c r="B4" s="5" t="s">
        <v>8</v>
      </c>
      <c r="C4" s="5"/>
    </row>
    <row r="5" spans="2:7" ht="16.5" customHeight="1">
      <c r="B5" s="180" t="s">
        <v>9</v>
      </c>
      <c r="C5" s="180"/>
      <c r="D5" s="180"/>
      <c r="E5" s="180"/>
      <c r="F5" s="180"/>
      <c r="G5" s="180"/>
    </row>
    <row r="6" spans="1:7" ht="16.5" customHeight="1">
      <c r="A6" s="180"/>
      <c r="B6" s="180"/>
      <c r="C6" s="180"/>
      <c r="D6" s="180"/>
      <c r="E6" s="180"/>
      <c r="F6" s="180"/>
      <c r="G6" s="180"/>
    </row>
    <row r="7" spans="2:3" ht="17.25" thickBot="1">
      <c r="B7" s="5"/>
      <c r="C7" s="5"/>
    </row>
    <row r="8" spans="1:7" ht="21.75" customHeight="1" thickBot="1" thickTop="1">
      <c r="A8" s="185" t="s">
        <v>0</v>
      </c>
      <c r="B8" s="185"/>
      <c r="C8" s="185"/>
      <c r="D8" s="66" t="s">
        <v>1</v>
      </c>
      <c r="E8" s="67" t="s">
        <v>2</v>
      </c>
      <c r="F8" s="89" t="s">
        <v>23</v>
      </c>
      <c r="G8" s="67" t="s">
        <v>24</v>
      </c>
    </row>
    <row r="9" spans="1:7" ht="8.25" customHeight="1" thickTop="1">
      <c r="A9" s="68"/>
      <c r="B9" s="68"/>
      <c r="C9" s="68"/>
      <c r="D9" s="69"/>
      <c r="E9" s="70"/>
      <c r="F9" s="90"/>
      <c r="G9" s="71"/>
    </row>
    <row r="10" spans="1:7" ht="78" customHeight="1">
      <c r="A10" s="1">
        <v>1</v>
      </c>
      <c r="B10" s="26" t="s">
        <v>10</v>
      </c>
      <c r="C10" s="27"/>
      <c r="D10" s="7" t="s">
        <v>11</v>
      </c>
      <c r="E10" s="164" t="s">
        <v>12</v>
      </c>
      <c r="F10" s="152"/>
      <c r="G10" s="153">
        <v>20000</v>
      </c>
    </row>
    <row r="11" spans="1:7" ht="78" customHeight="1">
      <c r="A11" s="1">
        <v>2</v>
      </c>
      <c r="B11" s="26" t="s">
        <v>96</v>
      </c>
      <c r="C11" s="27"/>
      <c r="D11" s="7" t="s">
        <v>11</v>
      </c>
      <c r="E11" s="164" t="s">
        <v>12</v>
      </c>
      <c r="F11" s="152"/>
      <c r="G11" s="153">
        <v>30000</v>
      </c>
    </row>
    <row r="12" spans="1:7" ht="78" customHeight="1">
      <c r="A12" s="1">
        <v>3</v>
      </c>
      <c r="B12" s="26" t="s">
        <v>97</v>
      </c>
      <c r="C12" s="27"/>
      <c r="D12" s="7" t="s">
        <v>11</v>
      </c>
      <c r="E12" s="164" t="s">
        <v>12</v>
      </c>
      <c r="F12" s="152"/>
      <c r="G12" s="153">
        <v>50000</v>
      </c>
    </row>
    <row r="13" spans="1:7" ht="42" customHeight="1">
      <c r="A13" s="10"/>
      <c r="B13" s="78"/>
      <c r="C13" s="78"/>
      <c r="D13" s="154"/>
      <c r="E13" s="77"/>
      <c r="F13" s="91"/>
      <c r="G13" s="156"/>
    </row>
    <row r="14" spans="1:7" ht="17.25" thickBot="1">
      <c r="A14" s="157"/>
      <c r="B14" s="158"/>
      <c r="C14" s="159"/>
      <c r="D14" s="160"/>
      <c r="E14" s="161"/>
      <c r="F14" s="92"/>
      <c r="G14" s="162"/>
    </row>
    <row r="15" spans="1:7" ht="17.25" thickTop="1">
      <c r="A15" s="84"/>
      <c r="B15" s="24"/>
      <c r="C15" s="163"/>
      <c r="D15" s="84"/>
      <c r="E15" s="84" t="s">
        <v>7</v>
      </c>
      <c r="F15" s="88">
        <f>SUM(F10:F14)</f>
        <v>0</v>
      </c>
      <c r="G15" s="86">
        <f>SUM(G10:G14)</f>
        <v>100000</v>
      </c>
    </row>
    <row r="16" spans="5:7" ht="16.5">
      <c r="E16" s="62" t="s">
        <v>25</v>
      </c>
      <c r="G16" s="87">
        <f>G15-F15</f>
        <v>100000</v>
      </c>
    </row>
  </sheetData>
  <mergeCells count="6">
    <mergeCell ref="A6:G6"/>
    <mergeCell ref="A8:C8"/>
    <mergeCell ref="A1:G1"/>
    <mergeCell ref="A2:G2"/>
    <mergeCell ref="A3:G3"/>
    <mergeCell ref="B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7">
      <selection activeCell="H18" sqref="H18"/>
    </sheetView>
  </sheetViews>
  <sheetFormatPr defaultColWidth="9.00390625" defaultRowHeight="16.5"/>
  <cols>
    <col min="1" max="1" width="2.375" style="125" customWidth="1"/>
    <col min="2" max="2" width="33.75390625" style="129" customWidth="1"/>
    <col min="3" max="3" width="1.25" style="129" customWidth="1"/>
    <col min="4" max="5" width="12.625" style="125" customWidth="1"/>
    <col min="6" max="6" width="11.50390625" style="127" customWidth="1"/>
    <col min="7" max="7" width="11.50390625" style="128" customWidth="1"/>
    <col min="8" max="8" width="9.375" style="45" bestFit="1" customWidth="1"/>
    <col min="9" max="9" width="8.875" style="45" customWidth="1"/>
    <col min="10" max="16384" width="8.875" style="124" customWidth="1"/>
  </cols>
  <sheetData>
    <row r="1" spans="1:6" s="2" customFormat="1" ht="21">
      <c r="A1" s="187" t="s">
        <v>3</v>
      </c>
      <c r="B1" s="187"/>
      <c r="C1" s="187"/>
      <c r="D1" s="187"/>
      <c r="E1" s="187"/>
      <c r="F1" s="187"/>
    </row>
    <row r="2" spans="1:6" s="2" customFormat="1" ht="21">
      <c r="A2" s="188" t="s">
        <v>98</v>
      </c>
      <c r="B2" s="188"/>
      <c r="C2" s="188"/>
      <c r="D2" s="188"/>
      <c r="E2" s="188"/>
      <c r="F2" s="188"/>
    </row>
    <row r="3" spans="1:6" s="11" customFormat="1" ht="16.5">
      <c r="A3" s="189" t="s">
        <v>99</v>
      </c>
      <c r="B3" s="190"/>
      <c r="C3" s="190"/>
      <c r="D3" s="190"/>
      <c r="E3" s="190"/>
      <c r="F3" s="190"/>
    </row>
    <row r="4" spans="1:6" s="11" customFormat="1" ht="16.5" customHeight="1">
      <c r="A4" s="3"/>
      <c r="B4" s="4" t="s">
        <v>100</v>
      </c>
      <c r="C4" s="4"/>
      <c r="D4" s="3"/>
      <c r="E4" s="3"/>
      <c r="F4" s="6"/>
    </row>
    <row r="5" spans="1:6" s="11" customFormat="1" ht="16.5" customHeight="1">
      <c r="A5" s="3"/>
      <c r="B5" s="191" t="s">
        <v>101</v>
      </c>
      <c r="C5" s="191"/>
      <c r="D5" s="191"/>
      <c r="E5" s="191"/>
      <c r="F5" s="191"/>
    </row>
    <row r="6" spans="1:6" s="11" customFormat="1" ht="16.5" customHeight="1">
      <c r="A6" s="180"/>
      <c r="B6" s="180"/>
      <c r="C6" s="180"/>
      <c r="D6" s="180"/>
      <c r="E6" s="180"/>
      <c r="F6" s="180"/>
    </row>
    <row r="7" spans="2:3" ht="17.25" thickBot="1">
      <c r="B7" s="126"/>
      <c r="C7" s="126"/>
    </row>
    <row r="8" spans="1:9" s="11" customFormat="1" ht="21.75" customHeight="1" thickBot="1" thickTop="1">
      <c r="A8" s="185" t="s">
        <v>0</v>
      </c>
      <c r="B8" s="185"/>
      <c r="C8" s="186"/>
      <c r="D8" s="66" t="s">
        <v>1</v>
      </c>
      <c r="E8" s="67" t="s">
        <v>2</v>
      </c>
      <c r="F8" s="89" t="s">
        <v>23</v>
      </c>
      <c r="G8" s="67" t="s">
        <v>24</v>
      </c>
      <c r="H8" s="10"/>
      <c r="I8" s="10"/>
    </row>
    <row r="9" spans="1:9" s="11" customFormat="1" ht="8.25" customHeight="1" thickTop="1">
      <c r="A9" s="68"/>
      <c r="B9" s="68"/>
      <c r="C9" s="68"/>
      <c r="D9" s="69"/>
      <c r="E9" s="70"/>
      <c r="F9" s="90"/>
      <c r="G9" s="71"/>
      <c r="H9" s="10"/>
      <c r="I9" s="10"/>
    </row>
    <row r="10" spans="1:9" s="11" customFormat="1" ht="100.5" customHeight="1">
      <c r="A10" s="68">
        <v>1</v>
      </c>
      <c r="B10" s="148" t="s">
        <v>102</v>
      </c>
      <c r="C10" s="68"/>
      <c r="D10" s="74" t="s">
        <v>4</v>
      </c>
      <c r="E10" s="70"/>
      <c r="F10" s="61"/>
      <c r="G10" s="156">
        <v>64000</v>
      </c>
      <c r="H10" s="10"/>
      <c r="I10" s="10"/>
    </row>
    <row r="11" spans="1:9" s="11" customFormat="1" ht="100.5" customHeight="1">
      <c r="A11" s="10">
        <v>2</v>
      </c>
      <c r="B11" s="78" t="s">
        <v>119</v>
      </c>
      <c r="C11" s="78"/>
      <c r="D11" s="74" t="s">
        <v>4</v>
      </c>
      <c r="E11" s="165"/>
      <c r="F11" s="61"/>
      <c r="G11" s="156">
        <v>45000</v>
      </c>
      <c r="H11" s="10"/>
      <c r="I11" s="10"/>
    </row>
    <row r="12" spans="1:9" s="11" customFormat="1" ht="112.5" customHeight="1" thickBot="1">
      <c r="A12" s="166">
        <v>4</v>
      </c>
      <c r="B12" s="167" t="s">
        <v>5</v>
      </c>
      <c r="C12" s="21"/>
      <c r="D12" s="81" t="s">
        <v>6</v>
      </c>
      <c r="E12" s="168"/>
      <c r="F12" s="92"/>
      <c r="G12" s="169">
        <v>17000</v>
      </c>
      <c r="H12" s="155"/>
      <c r="I12" s="10"/>
    </row>
    <row r="13" spans="1:9" s="11" customFormat="1" ht="17.25" thickTop="1">
      <c r="A13" s="84"/>
      <c r="B13" s="24"/>
      <c r="C13" s="24"/>
      <c r="D13" s="84"/>
      <c r="E13" s="84" t="s">
        <v>7</v>
      </c>
      <c r="F13" s="88">
        <f>SUM(F11:F12)</f>
        <v>0</v>
      </c>
      <c r="G13" s="86">
        <f>SUM(G10:G12)</f>
        <v>126000</v>
      </c>
      <c r="H13" s="10"/>
      <c r="I13" s="10"/>
    </row>
    <row r="14" spans="1:9" s="11" customFormat="1" ht="16.5">
      <c r="A14" s="62"/>
      <c r="B14" s="25"/>
      <c r="C14" s="25"/>
      <c r="D14" s="62"/>
      <c r="E14" s="62" t="s">
        <v>25</v>
      </c>
      <c r="F14" s="88"/>
      <c r="G14" s="87">
        <f>G13-F13</f>
        <v>126000</v>
      </c>
      <c r="H14" s="10"/>
      <c r="I14" s="10"/>
    </row>
    <row r="15" spans="1:9" s="11" customFormat="1" ht="16.5">
      <c r="A15" s="62"/>
      <c r="B15" s="25"/>
      <c r="C15" s="25"/>
      <c r="D15" s="62"/>
      <c r="E15" s="62"/>
      <c r="F15" s="88"/>
      <c r="G15" s="65"/>
      <c r="H15" s="10"/>
      <c r="I15" s="10"/>
    </row>
  </sheetData>
  <mergeCells count="6">
    <mergeCell ref="A6:F6"/>
    <mergeCell ref="A8:C8"/>
    <mergeCell ref="A1:F1"/>
    <mergeCell ref="A2:F2"/>
    <mergeCell ref="A3:F3"/>
    <mergeCell ref="B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I11" sqref="I11"/>
    </sheetView>
  </sheetViews>
  <sheetFormatPr defaultColWidth="8.875" defaultRowHeight="16.5"/>
  <cols>
    <col min="1" max="1" width="2.375" style="62" customWidth="1"/>
    <col min="2" max="2" width="33.75390625" style="25" customWidth="1"/>
    <col min="3" max="3" width="1.25" style="25" customWidth="1"/>
    <col min="4" max="5" width="12.625" style="62" customWidth="1"/>
    <col min="6" max="6" width="11.50390625" style="62" customWidth="1"/>
    <col min="7" max="7" width="11.50390625" style="65" customWidth="1"/>
    <col min="8" max="8" width="8.875" style="10" customWidth="1"/>
    <col min="9" max="16384" width="8.875" style="11" customWidth="1"/>
  </cols>
  <sheetData>
    <row r="1" spans="1:7" ht="21">
      <c r="A1" s="182" t="s">
        <v>27</v>
      </c>
      <c r="B1" s="182"/>
      <c r="C1" s="182"/>
      <c r="D1" s="182"/>
      <c r="E1" s="182"/>
      <c r="F1" s="182"/>
      <c r="G1" s="182"/>
    </row>
    <row r="2" spans="1:7" ht="21">
      <c r="A2" s="183" t="s">
        <v>65</v>
      </c>
      <c r="B2" s="183"/>
      <c r="C2" s="183"/>
      <c r="D2" s="183"/>
      <c r="E2" s="183"/>
      <c r="F2" s="183"/>
      <c r="G2" s="183"/>
    </row>
    <row r="3" spans="1:7" ht="16.5">
      <c r="A3" s="184" t="s">
        <v>66</v>
      </c>
      <c r="B3" s="189"/>
      <c r="C3" s="189"/>
      <c r="D3" s="189"/>
      <c r="E3" s="189"/>
      <c r="F3" s="189"/>
      <c r="G3" s="189"/>
    </row>
    <row r="4" spans="1:8" s="43" customFormat="1" ht="16.5" customHeight="1">
      <c r="A4" s="62"/>
      <c r="B4" s="63" t="s">
        <v>57</v>
      </c>
      <c r="C4" s="5"/>
      <c r="D4" s="62"/>
      <c r="E4" s="63"/>
      <c r="F4" s="63"/>
      <c r="H4" s="64"/>
    </row>
    <row r="5" spans="1:8" s="43" customFormat="1" ht="16.5" customHeight="1">
      <c r="A5" s="62"/>
      <c r="B5" s="180" t="s">
        <v>58</v>
      </c>
      <c r="C5" s="180"/>
      <c r="D5" s="180"/>
      <c r="E5" s="180"/>
      <c r="F5" s="5"/>
      <c r="H5" s="64"/>
    </row>
    <row r="6" spans="1:7" ht="16.5" customHeight="1">
      <c r="A6" s="5"/>
      <c r="B6" s="5"/>
      <c r="C6" s="5"/>
      <c r="D6" s="5"/>
      <c r="E6" s="5"/>
      <c r="F6" s="5"/>
      <c r="G6" s="5"/>
    </row>
    <row r="7" spans="2:3" ht="17.25" thickBot="1">
      <c r="B7" s="5"/>
      <c r="C7" s="5"/>
    </row>
    <row r="8" spans="1:7" ht="21.75" customHeight="1" thickBot="1" thickTop="1">
      <c r="A8" s="185" t="s">
        <v>0</v>
      </c>
      <c r="B8" s="185"/>
      <c r="C8" s="185"/>
      <c r="D8" s="66" t="s">
        <v>1</v>
      </c>
      <c r="E8" s="67" t="s">
        <v>2</v>
      </c>
      <c r="F8" s="67" t="s">
        <v>32</v>
      </c>
      <c r="G8" s="67" t="s">
        <v>33</v>
      </c>
    </row>
    <row r="9" spans="1:7" ht="8.25" customHeight="1" thickTop="1">
      <c r="A9" s="68"/>
      <c r="B9" s="68"/>
      <c r="C9" s="68"/>
      <c r="D9" s="69"/>
      <c r="E9" s="70"/>
      <c r="F9" s="70"/>
      <c r="G9" s="71"/>
    </row>
    <row r="10" spans="1:7" ht="126" customHeight="1">
      <c r="A10" s="10">
        <v>1</v>
      </c>
      <c r="B10" s="72" t="s">
        <v>117</v>
      </c>
      <c r="C10" s="73"/>
      <c r="D10" s="77" t="s">
        <v>118</v>
      </c>
      <c r="E10" s="75" t="s">
        <v>59</v>
      </c>
      <c r="F10" s="75"/>
      <c r="G10" s="76">
        <v>63000</v>
      </c>
    </row>
    <row r="11" spans="1:7" ht="100.5" customHeight="1">
      <c r="A11" s="10">
        <v>2</v>
      </c>
      <c r="B11" s="72" t="s">
        <v>60</v>
      </c>
      <c r="C11" s="73"/>
      <c r="D11" s="74" t="s">
        <v>38</v>
      </c>
      <c r="E11" s="75" t="s">
        <v>59</v>
      </c>
      <c r="F11" s="75"/>
      <c r="G11" s="76">
        <v>100000</v>
      </c>
    </row>
    <row r="12" spans="1:7" ht="100.5" customHeight="1">
      <c r="A12" s="68">
        <v>3</v>
      </c>
      <c r="B12" s="72" t="s">
        <v>61</v>
      </c>
      <c r="C12" s="73"/>
      <c r="D12" s="77" t="s">
        <v>62</v>
      </c>
      <c r="E12" s="75" t="s">
        <v>63</v>
      </c>
      <c r="F12" s="75"/>
      <c r="G12" s="76">
        <v>14000</v>
      </c>
    </row>
    <row r="13" spans="1:7" s="10" customFormat="1" ht="21" customHeight="1" thickBot="1">
      <c r="A13" s="21"/>
      <c r="B13" s="79"/>
      <c r="C13" s="80"/>
      <c r="D13" s="81"/>
      <c r="E13" s="82"/>
      <c r="F13" s="82"/>
      <c r="G13" s="83"/>
    </row>
    <row r="14" spans="1:7" ht="17.25" thickTop="1">
      <c r="A14" s="84"/>
      <c r="B14" s="24"/>
      <c r="C14" s="24"/>
      <c r="D14" s="84"/>
      <c r="E14" s="62" t="s">
        <v>22</v>
      </c>
      <c r="F14" s="85">
        <f>SUM(F10:F13)</f>
        <v>0</v>
      </c>
      <c r="G14" s="86">
        <f>SUM(G10:G13)</f>
        <v>177000</v>
      </c>
    </row>
    <row r="15" spans="5:7" ht="16.5">
      <c r="E15" s="62" t="s">
        <v>64</v>
      </c>
      <c r="G15" s="87">
        <f>G14-F14</f>
        <v>177000</v>
      </c>
    </row>
  </sheetData>
  <mergeCells count="5">
    <mergeCell ref="A8:C8"/>
    <mergeCell ref="A1:G1"/>
    <mergeCell ref="A2:G2"/>
    <mergeCell ref="A3:G3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I13" sqref="I13"/>
    </sheetView>
  </sheetViews>
  <sheetFormatPr defaultColWidth="9.00390625" defaultRowHeight="16.5"/>
  <cols>
    <col min="1" max="1" width="2.375" style="3" customWidth="1"/>
    <col min="2" max="2" width="33.75390625" style="8" customWidth="1"/>
    <col min="3" max="3" width="1.25" style="25" customWidth="1"/>
    <col min="4" max="5" width="12.625" style="3" customWidth="1"/>
    <col min="6" max="6" width="11.50390625" style="53" customWidth="1"/>
    <col min="7" max="7" width="11.50390625" style="6" customWidth="1"/>
    <col min="8" max="16384" width="8.875" style="11" customWidth="1"/>
  </cols>
  <sheetData>
    <row r="1" spans="1:7" s="2" customFormat="1" ht="21">
      <c r="A1" s="187" t="s">
        <v>70</v>
      </c>
      <c r="B1" s="187"/>
      <c r="C1" s="187"/>
      <c r="D1" s="187"/>
      <c r="E1" s="187"/>
      <c r="F1" s="187"/>
      <c r="G1" s="187"/>
    </row>
    <row r="2" spans="1:7" s="2" customFormat="1" ht="21">
      <c r="A2" s="188" t="s">
        <v>71</v>
      </c>
      <c r="B2" s="188"/>
      <c r="C2" s="188"/>
      <c r="D2" s="188"/>
      <c r="E2" s="188"/>
      <c r="F2" s="188"/>
      <c r="G2" s="188"/>
    </row>
    <row r="3" spans="1:7" ht="16.5">
      <c r="A3" s="189" t="s">
        <v>72</v>
      </c>
      <c r="B3" s="190"/>
      <c r="C3" s="190"/>
      <c r="D3" s="190"/>
      <c r="E3" s="190"/>
      <c r="F3" s="190"/>
      <c r="G3" s="190"/>
    </row>
    <row r="4" spans="2:3" ht="16.5" customHeight="1">
      <c r="B4" s="41" t="s">
        <v>73</v>
      </c>
      <c r="C4" s="4"/>
    </row>
    <row r="5" spans="1:6" s="43" customFormat="1" ht="16.5" customHeight="1">
      <c r="A5" s="42"/>
      <c r="B5" s="180" t="s">
        <v>74</v>
      </c>
      <c r="C5" s="192"/>
      <c r="D5" s="192"/>
      <c r="E5" s="192"/>
      <c r="F5" s="54"/>
    </row>
    <row r="6" spans="1:6" s="43" customFormat="1" ht="16.5" customHeight="1">
      <c r="A6" s="192" t="s">
        <v>75</v>
      </c>
      <c r="B6" s="192"/>
      <c r="C6" s="192"/>
      <c r="D6" s="192"/>
      <c r="E6" s="192"/>
      <c r="F6" s="54"/>
    </row>
    <row r="7" spans="2:3" ht="17.25" thickBot="1">
      <c r="B7" s="5"/>
      <c r="C7" s="5"/>
    </row>
    <row r="8" spans="1:7" ht="21.75" customHeight="1" thickBot="1" thickTop="1">
      <c r="A8" s="193" t="s">
        <v>0</v>
      </c>
      <c r="B8" s="193"/>
      <c r="C8" s="193"/>
      <c r="D8" s="12" t="s">
        <v>1</v>
      </c>
      <c r="E8" s="13" t="s">
        <v>2</v>
      </c>
      <c r="F8" s="55" t="s">
        <v>76</v>
      </c>
      <c r="G8" s="13" t="s">
        <v>77</v>
      </c>
    </row>
    <row r="9" spans="1:7" ht="8.25" customHeight="1" thickTop="1">
      <c r="A9" s="14"/>
      <c r="B9" s="14"/>
      <c r="C9" s="14"/>
      <c r="D9" s="15"/>
      <c r="E9" s="16"/>
      <c r="F9" s="56"/>
      <c r="G9" s="17"/>
    </row>
    <row r="10" spans="1:7" ht="75.75" customHeight="1">
      <c r="A10" s="1">
        <v>1</v>
      </c>
      <c r="B10" s="28" t="s">
        <v>78</v>
      </c>
      <c r="C10" s="29"/>
      <c r="D10" s="19" t="s">
        <v>19</v>
      </c>
      <c r="E10" s="30" t="s">
        <v>20</v>
      </c>
      <c r="F10" s="61">
        <v>100000</v>
      </c>
      <c r="G10" s="33"/>
    </row>
    <row r="11" spans="1:7" ht="75.75" customHeight="1">
      <c r="A11" s="1">
        <v>2</v>
      </c>
      <c r="B11" s="28" t="s">
        <v>79</v>
      </c>
      <c r="C11" s="29"/>
      <c r="D11" s="19" t="s">
        <v>69</v>
      </c>
      <c r="E11" s="30" t="s">
        <v>20</v>
      </c>
      <c r="F11" s="58"/>
      <c r="G11" s="31">
        <v>20000</v>
      </c>
    </row>
    <row r="12" spans="1:7" ht="111" customHeight="1">
      <c r="A12" s="1">
        <v>3</v>
      </c>
      <c r="B12" s="35" t="s">
        <v>103</v>
      </c>
      <c r="C12" s="29"/>
      <c r="D12" s="19" t="s">
        <v>80</v>
      </c>
      <c r="E12" s="36" t="s">
        <v>21</v>
      </c>
      <c r="F12" s="58"/>
      <c r="G12" s="31">
        <v>16900</v>
      </c>
    </row>
    <row r="13" spans="1:7" s="10" customFormat="1" ht="75" customHeight="1">
      <c r="A13" s="1">
        <v>4</v>
      </c>
      <c r="B13" s="28" t="s">
        <v>26</v>
      </c>
      <c r="C13" s="29"/>
      <c r="D13" s="19" t="s">
        <v>19</v>
      </c>
      <c r="E13" s="34"/>
      <c r="F13" s="59"/>
      <c r="G13" s="60"/>
    </row>
    <row r="14" spans="1:7" s="45" customFormat="1" ht="9" customHeight="1" thickBot="1">
      <c r="A14" s="46"/>
      <c r="B14" s="47"/>
      <c r="C14" s="48"/>
      <c r="D14" s="49"/>
      <c r="E14" s="50"/>
      <c r="F14" s="57"/>
      <c r="G14" s="51"/>
    </row>
    <row r="15" spans="5:7" ht="17.25" thickTop="1">
      <c r="E15" s="3" t="s">
        <v>22</v>
      </c>
      <c r="F15" s="53">
        <f>SUM(F10:F14)</f>
        <v>100000</v>
      </c>
      <c r="G15" s="44">
        <f>SUM(G10:G13)</f>
        <v>36900</v>
      </c>
    </row>
    <row r="16" spans="5:7" ht="16.5">
      <c r="E16" s="3" t="s">
        <v>81</v>
      </c>
      <c r="G16" s="52">
        <f>-F15+G15</f>
        <v>-63100</v>
      </c>
    </row>
  </sheetData>
  <mergeCells count="6">
    <mergeCell ref="A6:E6"/>
    <mergeCell ref="A8:C8"/>
    <mergeCell ref="B5:E5"/>
    <mergeCell ref="A1:G1"/>
    <mergeCell ref="A2:G2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B12" sqref="B12"/>
    </sheetView>
  </sheetViews>
  <sheetFormatPr defaultColWidth="9.00390625" defaultRowHeight="16.5"/>
  <cols>
    <col min="1" max="1" width="2.375" style="3" customWidth="1"/>
    <col min="2" max="2" width="33.75390625" style="8" customWidth="1"/>
    <col min="3" max="3" width="1.25" style="9" customWidth="1"/>
    <col min="4" max="5" width="12.625" style="3" customWidth="1"/>
    <col min="6" max="6" width="11.50390625" style="3" customWidth="1"/>
    <col min="7" max="7" width="11.50390625" style="6" customWidth="1"/>
  </cols>
  <sheetData>
    <row r="1" spans="1:7" s="2" customFormat="1" ht="21">
      <c r="A1" s="187" t="s">
        <v>3</v>
      </c>
      <c r="B1" s="187"/>
      <c r="C1" s="187"/>
      <c r="D1" s="187"/>
      <c r="E1" s="187"/>
      <c r="F1" s="187"/>
      <c r="G1" s="187"/>
    </row>
    <row r="2" spans="1:7" s="2" customFormat="1" ht="21">
      <c r="A2" s="188" t="s">
        <v>82</v>
      </c>
      <c r="B2" s="188"/>
      <c r="C2" s="188"/>
      <c r="D2" s="188"/>
      <c r="E2" s="188"/>
      <c r="F2" s="188"/>
      <c r="G2" s="188"/>
    </row>
    <row r="3" spans="1:7" ht="16.5">
      <c r="A3" s="194" t="s">
        <v>83</v>
      </c>
      <c r="B3" s="194"/>
      <c r="C3" s="194"/>
      <c r="D3" s="194"/>
      <c r="E3" s="194"/>
      <c r="F3" s="194"/>
      <c r="G3" s="194"/>
    </row>
    <row r="4" spans="2:7" ht="16.5" customHeight="1">
      <c r="B4" s="133" t="s">
        <v>67</v>
      </c>
      <c r="C4" s="4"/>
      <c r="E4" s="133"/>
      <c r="F4" s="133"/>
      <c r="G4"/>
    </row>
    <row r="5" spans="2:7" ht="16.5" customHeight="1">
      <c r="B5" s="191" t="s">
        <v>68</v>
      </c>
      <c r="C5" s="191"/>
      <c r="D5" s="191"/>
      <c r="E5" s="191"/>
      <c r="F5" s="4"/>
      <c r="G5"/>
    </row>
    <row r="6" spans="1:7" ht="16.5" customHeight="1">
      <c r="A6" s="180"/>
      <c r="B6" s="180"/>
      <c r="C6" s="180"/>
      <c r="D6" s="180"/>
      <c r="E6" s="180"/>
      <c r="F6" s="180"/>
      <c r="G6" s="180"/>
    </row>
    <row r="7" spans="2:3" ht="17.25" thickBot="1">
      <c r="B7" s="5"/>
      <c r="C7" s="5"/>
    </row>
    <row r="8" spans="1:7" ht="21.75" customHeight="1" thickBot="1" thickTop="1">
      <c r="A8" s="193" t="s">
        <v>0</v>
      </c>
      <c r="B8" s="193"/>
      <c r="C8" s="193"/>
      <c r="D8" s="12" t="s">
        <v>1</v>
      </c>
      <c r="E8" s="13" t="s">
        <v>2</v>
      </c>
      <c r="F8" s="13" t="s">
        <v>23</v>
      </c>
      <c r="G8" s="13" t="s">
        <v>24</v>
      </c>
    </row>
    <row r="9" spans="1:7" ht="8.25" customHeight="1" thickTop="1">
      <c r="A9" s="14"/>
      <c r="B9" s="14"/>
      <c r="C9" s="14"/>
      <c r="D9" s="15"/>
      <c r="E9" s="16"/>
      <c r="F9" s="16"/>
      <c r="G9" s="17"/>
    </row>
    <row r="10" spans="1:7" s="131" customFormat="1" ht="90" customHeight="1">
      <c r="A10" s="134">
        <v>1</v>
      </c>
      <c r="B10" s="135" t="s">
        <v>104</v>
      </c>
      <c r="C10" s="135"/>
      <c r="D10" s="19" t="s">
        <v>13</v>
      </c>
      <c r="E10" s="136"/>
      <c r="F10" s="136"/>
      <c r="G10" s="130">
        <v>60000</v>
      </c>
    </row>
    <row r="11" spans="1:7" s="131" customFormat="1" ht="90" customHeight="1">
      <c r="A11" s="134">
        <v>2</v>
      </c>
      <c r="B11" s="135" t="s">
        <v>105</v>
      </c>
      <c r="C11" s="135"/>
      <c r="D11" s="19" t="s">
        <v>13</v>
      </c>
      <c r="E11" s="136"/>
      <c r="F11" s="136"/>
      <c r="G11" s="130">
        <v>80000</v>
      </c>
    </row>
    <row r="12" spans="1:7" s="131" customFormat="1" ht="85.5" customHeight="1">
      <c r="A12" s="134"/>
      <c r="B12" s="35"/>
      <c r="C12" s="135"/>
      <c r="D12" s="19"/>
      <c r="E12" s="136"/>
      <c r="F12" s="136"/>
      <c r="G12" s="130"/>
    </row>
    <row r="13" spans="1:7" ht="55.5" customHeight="1" thickBot="1">
      <c r="A13" s="137"/>
      <c r="B13" s="138"/>
      <c r="C13" s="139"/>
      <c r="D13" s="140"/>
      <c r="E13" s="141"/>
      <c r="F13" s="141"/>
      <c r="G13" s="142"/>
    </row>
    <row r="14" spans="1:7" ht="17.25" thickTop="1">
      <c r="A14" s="22"/>
      <c r="B14" s="23"/>
      <c r="C14" s="143"/>
      <c r="D14" s="22"/>
      <c r="E14" s="22" t="s">
        <v>7</v>
      </c>
      <c r="F14" s="144">
        <f>SUM(F10:F13)</f>
        <v>0</v>
      </c>
      <c r="G14" s="145">
        <f>SUM(G10:G13)</f>
        <v>140000</v>
      </c>
    </row>
    <row r="15" spans="5:7" ht="16.5">
      <c r="E15" s="3" t="s">
        <v>25</v>
      </c>
      <c r="G15" s="44">
        <f>G14-F14</f>
        <v>140000</v>
      </c>
    </row>
  </sheetData>
  <mergeCells count="6">
    <mergeCell ref="A6:G6"/>
    <mergeCell ref="A8:C8"/>
    <mergeCell ref="A1:G1"/>
    <mergeCell ref="A2:G2"/>
    <mergeCell ref="A3:G3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L15" sqref="L15"/>
    </sheetView>
  </sheetViews>
  <sheetFormatPr defaultColWidth="8.875" defaultRowHeight="16.5"/>
  <cols>
    <col min="1" max="1" width="2.375" style="62" customWidth="1"/>
    <col min="2" max="2" width="33.875" style="25" customWidth="1"/>
    <col min="3" max="3" width="1.25" style="93" customWidth="1"/>
    <col min="4" max="5" width="12.625" style="62" customWidth="1"/>
    <col min="6" max="6" width="11.50390625" style="88" customWidth="1"/>
    <col min="7" max="7" width="11.50390625" style="65" customWidth="1"/>
    <col min="8" max="9" width="8.875" style="64" customWidth="1"/>
    <col min="10" max="16384" width="8.875" style="43" customWidth="1"/>
  </cols>
  <sheetData>
    <row r="1" spans="1:9" s="11" customFormat="1" ht="21">
      <c r="A1" s="182" t="s">
        <v>27</v>
      </c>
      <c r="B1" s="182"/>
      <c r="C1" s="182"/>
      <c r="D1" s="182"/>
      <c r="E1" s="182"/>
      <c r="F1" s="182"/>
      <c r="G1" s="182"/>
      <c r="H1" s="10"/>
      <c r="I1" s="10"/>
    </row>
    <row r="2" spans="1:9" s="11" customFormat="1" ht="21">
      <c r="A2" s="183" t="s">
        <v>28</v>
      </c>
      <c r="B2" s="183"/>
      <c r="C2" s="183"/>
      <c r="D2" s="183"/>
      <c r="E2" s="183"/>
      <c r="F2" s="183"/>
      <c r="G2" s="183"/>
      <c r="H2" s="10"/>
      <c r="I2" s="10"/>
    </row>
    <row r="3" spans="1:7" ht="16.5">
      <c r="A3" s="184" t="s">
        <v>29</v>
      </c>
      <c r="B3" s="184"/>
      <c r="C3" s="184"/>
      <c r="D3" s="184"/>
      <c r="E3" s="184"/>
      <c r="F3" s="184"/>
      <c r="G3" s="184"/>
    </row>
    <row r="4" spans="2:7" ht="16.5" customHeight="1">
      <c r="B4" s="63" t="s">
        <v>30</v>
      </c>
      <c r="C4" s="5"/>
      <c r="E4" s="63"/>
      <c r="G4" s="43"/>
    </row>
    <row r="5" spans="2:7" ht="16.5" customHeight="1">
      <c r="B5" s="180" t="s">
        <v>31</v>
      </c>
      <c r="C5" s="180"/>
      <c r="D5" s="180"/>
      <c r="E5" s="180"/>
      <c r="F5" s="54"/>
      <c r="G5" s="43"/>
    </row>
    <row r="6" spans="1:7" ht="16.5" customHeight="1">
      <c r="A6" s="180"/>
      <c r="B6" s="180"/>
      <c r="C6" s="180"/>
      <c r="D6" s="180"/>
      <c r="E6" s="180"/>
      <c r="F6" s="180"/>
      <c r="G6" s="180"/>
    </row>
    <row r="7" spans="2:3" ht="17.25" thickBot="1">
      <c r="B7" s="5"/>
      <c r="C7" s="5"/>
    </row>
    <row r="8" spans="1:9" s="98" customFormat="1" ht="18" thickBot="1" thickTop="1">
      <c r="A8" s="181" t="s">
        <v>0</v>
      </c>
      <c r="B8" s="181"/>
      <c r="C8" s="94"/>
      <c r="D8" s="95" t="s">
        <v>1</v>
      </c>
      <c r="E8" s="96" t="s">
        <v>2</v>
      </c>
      <c r="F8" s="89" t="s">
        <v>32</v>
      </c>
      <c r="G8" s="96" t="s">
        <v>33</v>
      </c>
      <c r="H8" s="97"/>
      <c r="I8" s="97"/>
    </row>
    <row r="9" spans="1:9" s="98" customFormat="1" ht="7.5" customHeight="1" thickTop="1">
      <c r="A9" s="105"/>
      <c r="B9" s="105"/>
      <c r="C9" s="170"/>
      <c r="D9" s="171"/>
      <c r="E9" s="172"/>
      <c r="F9" s="173"/>
      <c r="G9" s="172"/>
      <c r="H9" s="97"/>
      <c r="I9" s="97"/>
    </row>
    <row r="10" spans="1:7" s="103" customFormat="1" ht="66" customHeight="1">
      <c r="A10" s="99">
        <v>1</v>
      </c>
      <c r="B10" s="99" t="s">
        <v>34</v>
      </c>
      <c r="C10" s="100"/>
      <c r="D10" s="77" t="s">
        <v>35</v>
      </c>
      <c r="E10" s="101" t="s">
        <v>36</v>
      </c>
      <c r="F10" s="90"/>
      <c r="G10" s="102">
        <v>132000</v>
      </c>
    </row>
    <row r="11" spans="1:7" s="103" customFormat="1" ht="66" customHeight="1">
      <c r="A11" s="99">
        <v>2</v>
      </c>
      <c r="B11" s="99" t="s">
        <v>106</v>
      </c>
      <c r="C11" s="100"/>
      <c r="D11" s="77" t="s">
        <v>37</v>
      </c>
      <c r="E11" s="101" t="s">
        <v>107</v>
      </c>
      <c r="F11" s="90"/>
      <c r="G11" s="102">
        <v>30000</v>
      </c>
    </row>
    <row r="12" spans="1:7" s="103" customFormat="1" ht="66" customHeight="1">
      <c r="A12" s="104">
        <v>3</v>
      </c>
      <c r="B12" s="111" t="s">
        <v>108</v>
      </c>
      <c r="C12" s="112"/>
      <c r="D12" s="77" t="s">
        <v>13</v>
      </c>
      <c r="E12" s="101" t="s">
        <v>109</v>
      </c>
      <c r="F12" s="61"/>
      <c r="G12" s="113">
        <v>15000</v>
      </c>
    </row>
    <row r="13" spans="1:7" s="103" customFormat="1" ht="66" customHeight="1">
      <c r="A13" s="99">
        <v>4</v>
      </c>
      <c r="B13" s="111" t="s">
        <v>110</v>
      </c>
      <c r="C13" s="112"/>
      <c r="D13" s="77" t="s">
        <v>13</v>
      </c>
      <c r="E13" s="75" t="s">
        <v>109</v>
      </c>
      <c r="F13" s="91"/>
      <c r="G13" s="113">
        <f>20000*1</f>
        <v>20000</v>
      </c>
    </row>
    <row r="14" spans="1:9" s="98" customFormat="1" ht="81.75" customHeight="1">
      <c r="A14" s="99">
        <v>6</v>
      </c>
      <c r="B14" s="114" t="s">
        <v>111</v>
      </c>
      <c r="D14" s="77" t="s">
        <v>112</v>
      </c>
      <c r="E14" s="115" t="s">
        <v>113</v>
      </c>
      <c r="F14" s="116"/>
      <c r="G14" s="117">
        <v>100000</v>
      </c>
      <c r="H14" s="97"/>
      <c r="I14" s="97"/>
    </row>
    <row r="15" spans="1:7" s="103" customFormat="1" ht="10.5" customHeight="1" thickBot="1">
      <c r="A15" s="118"/>
      <c r="B15" s="119"/>
      <c r="C15" s="120"/>
      <c r="D15" s="121"/>
      <c r="E15" s="122"/>
      <c r="F15" s="92"/>
      <c r="G15" s="123"/>
    </row>
    <row r="16" spans="1:9" s="98" customFormat="1" ht="17.25" thickTop="1">
      <c r="A16" s="105"/>
      <c r="B16" s="106"/>
      <c r="C16" s="106"/>
      <c r="D16" s="105"/>
      <c r="E16" s="105" t="s">
        <v>39</v>
      </c>
      <c r="F16" s="88">
        <f>SUM(F12:F15)</f>
        <v>0</v>
      </c>
      <c r="G16" s="76">
        <f>SUM(G10:G15)</f>
        <v>297000</v>
      </c>
      <c r="H16" s="97"/>
      <c r="I16" s="97"/>
    </row>
    <row r="17" spans="1:9" s="98" customFormat="1" ht="16.5">
      <c r="A17" s="107"/>
      <c r="B17" s="108"/>
      <c r="C17" s="108"/>
      <c r="D17" s="107"/>
      <c r="E17" s="62" t="s">
        <v>40</v>
      </c>
      <c r="F17" s="88"/>
      <c r="G17" s="109">
        <f>G16-F16</f>
        <v>297000</v>
      </c>
      <c r="H17" s="97"/>
      <c r="I17" s="97"/>
    </row>
    <row r="18" spans="1:9" s="98" customFormat="1" ht="16.5">
      <c r="A18" s="107"/>
      <c r="B18" s="108"/>
      <c r="C18" s="108"/>
      <c r="D18" s="107"/>
      <c r="E18" s="107"/>
      <c r="F18" s="88"/>
      <c r="G18" s="110"/>
      <c r="H18" s="97"/>
      <c r="I18" s="97"/>
    </row>
    <row r="19" spans="1:9" s="98" customFormat="1" ht="16.5">
      <c r="A19" s="107"/>
      <c r="B19" s="108"/>
      <c r="C19" s="108"/>
      <c r="D19" s="107"/>
      <c r="E19" s="107"/>
      <c r="F19" s="88"/>
      <c r="G19" s="110"/>
      <c r="H19" s="97"/>
      <c r="I19" s="97"/>
    </row>
    <row r="20" spans="1:9" s="98" customFormat="1" ht="16.5">
      <c r="A20" s="107"/>
      <c r="B20" s="108"/>
      <c r="C20" s="108"/>
      <c r="D20" s="107"/>
      <c r="E20" s="107"/>
      <c r="F20" s="88"/>
      <c r="G20" s="110"/>
      <c r="H20" s="97"/>
      <c r="I20" s="97"/>
    </row>
    <row r="21" spans="1:9" s="98" customFormat="1" ht="16.5">
      <c r="A21" s="107"/>
      <c r="B21" s="108"/>
      <c r="C21" s="108"/>
      <c r="D21" s="107"/>
      <c r="E21" s="107"/>
      <c r="F21" s="88"/>
      <c r="G21" s="110"/>
      <c r="H21" s="97"/>
      <c r="I21" s="97"/>
    </row>
    <row r="22" spans="1:9" s="98" customFormat="1" ht="16.5">
      <c r="A22" s="107"/>
      <c r="B22" s="108"/>
      <c r="C22" s="108"/>
      <c r="D22" s="107"/>
      <c r="E22" s="107"/>
      <c r="F22" s="88"/>
      <c r="G22" s="110"/>
      <c r="H22" s="97"/>
      <c r="I22" s="97"/>
    </row>
    <row r="23" spans="1:9" s="98" customFormat="1" ht="16.5">
      <c r="A23" s="107"/>
      <c r="B23" s="108"/>
      <c r="C23" s="108"/>
      <c r="D23" s="107"/>
      <c r="E23" s="107"/>
      <c r="F23" s="88"/>
      <c r="G23" s="110"/>
      <c r="H23" s="97"/>
      <c r="I23" s="97"/>
    </row>
    <row r="24" spans="1:9" s="98" customFormat="1" ht="16.5">
      <c r="A24" s="107"/>
      <c r="B24" s="108"/>
      <c r="C24" s="108"/>
      <c r="D24" s="107"/>
      <c r="E24" s="107"/>
      <c r="F24" s="88"/>
      <c r="G24" s="110"/>
      <c r="H24" s="97"/>
      <c r="I24" s="97"/>
    </row>
    <row r="25" spans="1:9" s="98" customFormat="1" ht="16.5">
      <c r="A25" s="107"/>
      <c r="B25" s="108"/>
      <c r="C25" s="108"/>
      <c r="D25" s="107"/>
      <c r="E25" s="107"/>
      <c r="F25" s="88"/>
      <c r="G25" s="110"/>
      <c r="H25" s="97"/>
      <c r="I25" s="97"/>
    </row>
    <row r="26" spans="1:9" s="98" customFormat="1" ht="16.5">
      <c r="A26" s="107"/>
      <c r="B26" s="108"/>
      <c r="C26" s="108"/>
      <c r="D26" s="107"/>
      <c r="E26" s="107"/>
      <c r="F26" s="88"/>
      <c r="G26" s="110"/>
      <c r="H26" s="97"/>
      <c r="I26" s="97"/>
    </row>
    <row r="27" spans="1:9" s="98" customFormat="1" ht="16.5">
      <c r="A27" s="107"/>
      <c r="B27" s="108"/>
      <c r="C27" s="108"/>
      <c r="D27" s="107"/>
      <c r="E27" s="107"/>
      <c r="F27" s="88"/>
      <c r="G27" s="110"/>
      <c r="H27" s="97"/>
      <c r="I27" s="97"/>
    </row>
    <row r="28" spans="1:9" s="98" customFormat="1" ht="16.5">
      <c r="A28" s="107"/>
      <c r="B28" s="108"/>
      <c r="C28" s="108"/>
      <c r="D28" s="107"/>
      <c r="E28" s="107"/>
      <c r="F28" s="88"/>
      <c r="G28" s="110"/>
      <c r="H28" s="97"/>
      <c r="I28" s="97"/>
    </row>
    <row r="29" spans="1:9" s="98" customFormat="1" ht="16.5">
      <c r="A29" s="107"/>
      <c r="B29" s="108"/>
      <c r="C29" s="108"/>
      <c r="D29" s="107"/>
      <c r="E29" s="107"/>
      <c r="F29" s="88"/>
      <c r="G29" s="110"/>
      <c r="H29" s="97"/>
      <c r="I29" s="97"/>
    </row>
    <row r="30" spans="1:9" s="98" customFormat="1" ht="16.5">
      <c r="A30" s="107"/>
      <c r="B30" s="108"/>
      <c r="C30" s="108"/>
      <c r="D30" s="107"/>
      <c r="E30" s="107"/>
      <c r="F30" s="88"/>
      <c r="G30" s="110"/>
      <c r="H30" s="97"/>
      <c r="I30" s="97"/>
    </row>
    <row r="31" spans="1:9" s="98" customFormat="1" ht="16.5">
      <c r="A31" s="107"/>
      <c r="B31" s="108"/>
      <c r="C31" s="108"/>
      <c r="D31" s="107"/>
      <c r="E31" s="107"/>
      <c r="F31" s="88"/>
      <c r="G31" s="110"/>
      <c r="H31" s="97"/>
      <c r="I31" s="97"/>
    </row>
    <row r="32" spans="1:7" ht="16.5">
      <c r="A32" s="107"/>
      <c r="B32" s="108"/>
      <c r="C32" s="108"/>
      <c r="D32" s="107"/>
      <c r="E32" s="107"/>
      <c r="G32" s="110"/>
    </row>
  </sheetData>
  <mergeCells count="6">
    <mergeCell ref="A6:G6"/>
    <mergeCell ref="A8:B8"/>
    <mergeCell ref="A1:G1"/>
    <mergeCell ref="A2:G2"/>
    <mergeCell ref="A3:G3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4">
      <selection activeCell="M10" sqref="M10"/>
    </sheetView>
  </sheetViews>
  <sheetFormatPr defaultColWidth="9.00390625" defaultRowHeight="16.5"/>
  <cols>
    <col min="1" max="1" width="2.375" style="3" customWidth="1"/>
    <col min="2" max="2" width="32.00390625" style="8" customWidth="1"/>
    <col min="3" max="3" width="1.00390625" style="9" customWidth="1"/>
    <col min="4" max="5" width="13.625" style="3" customWidth="1"/>
    <col min="6" max="6" width="11.50390625" style="3" customWidth="1"/>
    <col min="7" max="7" width="11.50390625" style="6" customWidth="1"/>
    <col min="8" max="8" width="8.875" style="0" hidden="1" customWidth="1"/>
  </cols>
  <sheetData>
    <row r="1" spans="1:7" s="2" customFormat="1" ht="21">
      <c r="A1" s="187" t="s">
        <v>27</v>
      </c>
      <c r="B1" s="187"/>
      <c r="C1" s="187"/>
      <c r="D1" s="187"/>
      <c r="E1" s="187"/>
      <c r="F1" s="187"/>
      <c r="G1" s="187"/>
    </row>
    <row r="2" spans="1:7" s="2" customFormat="1" ht="21">
      <c r="A2" s="188" t="s">
        <v>114</v>
      </c>
      <c r="B2" s="188"/>
      <c r="C2" s="188"/>
      <c r="D2" s="188"/>
      <c r="E2" s="188"/>
      <c r="F2" s="188"/>
      <c r="G2" s="188"/>
    </row>
    <row r="3" spans="1:7" ht="16.5">
      <c r="A3" s="194" t="s">
        <v>41</v>
      </c>
      <c r="B3" s="194"/>
      <c r="C3" s="194"/>
      <c r="D3" s="194"/>
      <c r="E3" s="194"/>
      <c r="F3" s="194"/>
      <c r="G3" s="194"/>
    </row>
    <row r="4" spans="2:3" ht="16.5" customHeight="1">
      <c r="B4" s="4" t="s">
        <v>42</v>
      </c>
      <c r="C4" s="4"/>
    </row>
    <row r="5" spans="2:7" ht="16.5" customHeight="1">
      <c r="B5" s="191" t="s">
        <v>43</v>
      </c>
      <c r="C5" s="191"/>
      <c r="D5" s="191"/>
      <c r="E5" s="191"/>
      <c r="F5" s="191"/>
      <c r="G5" s="191"/>
    </row>
    <row r="6" spans="2:3" ht="9" customHeight="1" thickBot="1">
      <c r="B6" s="5"/>
      <c r="C6" s="5"/>
    </row>
    <row r="7" spans="1:7" ht="21.75" customHeight="1" thickBot="1" thickTop="1">
      <c r="A7" s="193" t="s">
        <v>0</v>
      </c>
      <c r="B7" s="193"/>
      <c r="C7" s="193"/>
      <c r="D7" s="12" t="s">
        <v>1</v>
      </c>
      <c r="E7" s="13" t="s">
        <v>2</v>
      </c>
      <c r="F7" s="13" t="s">
        <v>32</v>
      </c>
      <c r="G7" s="13" t="s">
        <v>33</v>
      </c>
    </row>
    <row r="8" spans="1:7" ht="3.75" customHeight="1" thickTop="1">
      <c r="A8" s="14"/>
      <c r="B8" s="14"/>
      <c r="C8" s="14"/>
      <c r="D8" s="15"/>
      <c r="E8" s="16"/>
      <c r="F8" s="16"/>
      <c r="G8" s="17"/>
    </row>
    <row r="9" spans="1:7" ht="55.5" customHeight="1">
      <c r="A9" s="1">
        <v>1</v>
      </c>
      <c r="B9" s="26" t="s">
        <v>44</v>
      </c>
      <c r="C9" s="18"/>
      <c r="D9" s="20" t="s">
        <v>45</v>
      </c>
      <c r="E9" s="20" t="s">
        <v>14</v>
      </c>
      <c r="F9" s="27"/>
      <c r="G9" s="174"/>
    </row>
    <row r="10" spans="1:7" ht="90.75" customHeight="1">
      <c r="A10" s="1">
        <v>2</v>
      </c>
      <c r="B10" s="26" t="s">
        <v>46</v>
      </c>
      <c r="C10" s="18"/>
      <c r="D10" s="20" t="s">
        <v>45</v>
      </c>
      <c r="E10" s="20" t="s">
        <v>15</v>
      </c>
      <c r="F10" s="27"/>
      <c r="G10" s="175"/>
    </row>
    <row r="11" spans="1:7" ht="66.75" customHeight="1">
      <c r="A11" s="1">
        <v>3</v>
      </c>
      <c r="B11" s="26" t="s">
        <v>47</v>
      </c>
      <c r="C11" s="18"/>
      <c r="D11" s="20" t="s">
        <v>16</v>
      </c>
      <c r="E11" s="20" t="s">
        <v>14</v>
      </c>
      <c r="F11" s="27"/>
      <c r="G11" s="175"/>
    </row>
    <row r="12" spans="1:7" ht="101.25" customHeight="1">
      <c r="A12" s="1">
        <v>4</v>
      </c>
      <c r="B12" s="26" t="s">
        <v>48</v>
      </c>
      <c r="C12" s="18"/>
      <c r="D12" s="20" t="s">
        <v>16</v>
      </c>
      <c r="E12" s="20" t="s">
        <v>15</v>
      </c>
      <c r="F12" s="27"/>
      <c r="G12" s="176" t="s">
        <v>115</v>
      </c>
    </row>
    <row r="13" spans="1:7" ht="35.25" customHeight="1">
      <c r="A13" s="1">
        <v>5</v>
      </c>
      <c r="B13" s="26" t="s">
        <v>49</v>
      </c>
      <c r="C13" s="26"/>
      <c r="D13" s="20" t="s">
        <v>16</v>
      </c>
      <c r="E13" s="36" t="s">
        <v>50</v>
      </c>
      <c r="F13" s="35"/>
      <c r="G13" s="176"/>
    </row>
    <row r="14" spans="1:7" ht="35.25" customHeight="1">
      <c r="A14" s="1">
        <v>6</v>
      </c>
      <c r="B14" s="26" t="s">
        <v>51</v>
      </c>
      <c r="C14" s="26"/>
      <c r="D14" s="20" t="s">
        <v>16</v>
      </c>
      <c r="E14" s="36" t="s">
        <v>17</v>
      </c>
      <c r="F14" s="35"/>
      <c r="G14" s="175"/>
    </row>
    <row r="15" spans="1:7" ht="53.25" customHeight="1">
      <c r="A15" s="1">
        <v>7</v>
      </c>
      <c r="B15" s="26" t="s">
        <v>18</v>
      </c>
      <c r="C15" s="27"/>
      <c r="D15" s="20" t="s">
        <v>16</v>
      </c>
      <c r="E15" s="36" t="s">
        <v>14</v>
      </c>
      <c r="F15" s="35"/>
      <c r="G15" s="175"/>
    </row>
    <row r="16" spans="1:7" ht="51.75" customHeight="1">
      <c r="A16" s="1">
        <v>8</v>
      </c>
      <c r="B16" s="26" t="s">
        <v>52</v>
      </c>
      <c r="C16" s="27"/>
      <c r="D16" s="20" t="s">
        <v>53</v>
      </c>
      <c r="E16" s="36" t="s">
        <v>54</v>
      </c>
      <c r="F16" s="35"/>
      <c r="G16" s="174"/>
    </row>
    <row r="17" spans="1:7" ht="66" customHeight="1">
      <c r="A17" s="1">
        <v>9</v>
      </c>
      <c r="B17" s="37" t="s">
        <v>116</v>
      </c>
      <c r="C17" s="27"/>
      <c r="D17" s="7"/>
      <c r="E17" s="36" t="s">
        <v>55</v>
      </c>
      <c r="F17" s="35"/>
      <c r="G17" s="177">
        <v>58000</v>
      </c>
    </row>
    <row r="18" spans="1:7" ht="10.5" customHeight="1" thickBot="1">
      <c r="A18" s="32"/>
      <c r="B18" s="38"/>
      <c r="C18" s="38"/>
      <c r="D18" s="39"/>
      <c r="E18" s="40"/>
      <c r="F18" s="178"/>
      <c r="G18" s="179"/>
    </row>
    <row r="19" spans="1:7" ht="17.25" thickTop="1">
      <c r="A19" s="22"/>
      <c r="B19" s="23"/>
      <c r="C19" s="23"/>
      <c r="D19" s="22"/>
      <c r="E19" s="22" t="s">
        <v>56</v>
      </c>
      <c r="F19" s="144">
        <f>SUM(F9:F17)</f>
        <v>0</v>
      </c>
      <c r="G19" s="144">
        <v>139200</v>
      </c>
    </row>
    <row r="20" spans="5:7" ht="16.5">
      <c r="E20" s="3" t="s">
        <v>64</v>
      </c>
      <c r="G20" s="44">
        <f>G19-F19</f>
        <v>139200</v>
      </c>
    </row>
  </sheetData>
  <mergeCells count="5">
    <mergeCell ref="A7:C7"/>
    <mergeCell ref="A1:G1"/>
    <mergeCell ref="A2:G2"/>
    <mergeCell ref="A3:G3"/>
    <mergeCell ref="B5:G5"/>
  </mergeCells>
  <printOptions/>
  <pageMargins left="0.75" right="0.75" top="1" bottom="0.8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NFAPT01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NFAPT</dc:creator>
  <cp:keywords/>
  <dc:description/>
  <cp:lastModifiedBy>NFAPT</cp:lastModifiedBy>
  <cp:lastPrinted>2010-12-14T01:08:07Z</cp:lastPrinted>
  <dcterms:created xsi:type="dcterms:W3CDTF">2009-12-07T05:24:20Z</dcterms:created>
  <dcterms:modified xsi:type="dcterms:W3CDTF">2010-12-14T01:08:24Z</dcterms:modified>
  <cp:category/>
  <cp:version/>
  <cp:contentType/>
  <cp:contentStatus/>
</cp:coreProperties>
</file>